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L:\AMM_FIN_COGE\Amminstr&amp;Finanza\515 Consolidato\CONSOLIDATO 2015\ANNUALE 2015\01 - RELAZIONE\PROSPETTI\11- COMUNICATO STAMPA\tabelle interattive\"/>
    </mc:Choice>
  </mc:AlternateContent>
  <bookViews>
    <workbookView xWindow="240" yWindow="120" windowWidth="19440" windowHeight="7740"/>
  </bookViews>
  <sheets>
    <sheet name="pag. 84" sheetId="1" r:id="rId1"/>
  </sheets>
  <definedNames>
    <definedName name="_xlnm._FilterDatabase" localSheetId="0" hidden="1">'pag. 84'!$A$8:$F$38</definedName>
    <definedName name="_xlnm.Print_Area" localSheetId="0">'pag. 84'!$A$1:$F$36</definedName>
  </definedNames>
  <calcPr calcId="152511"/>
</workbook>
</file>

<file path=xl/calcChain.xml><?xml version="1.0" encoding="utf-8"?>
<calcChain xmlns="http://schemas.openxmlformats.org/spreadsheetml/2006/main">
  <c r="D21" i="1" l="1"/>
  <c r="F16" i="1"/>
  <c r="F32" i="1" l="1"/>
  <c r="F30" i="1"/>
  <c r="F28" i="1"/>
  <c r="F27" i="1"/>
  <c r="F26" i="1"/>
  <c r="F25" i="1"/>
  <c r="F24" i="1"/>
  <c r="F22" i="1"/>
  <c r="F21" i="1"/>
  <c r="F20" i="1"/>
  <c r="F19" i="1"/>
  <c r="F18" i="1"/>
  <c r="F17" i="1"/>
  <c r="F15" i="1"/>
  <c r="F14" i="1"/>
  <c r="F13" i="1"/>
  <c r="F12" i="1"/>
  <c r="F11" i="1"/>
  <c r="F10" i="1"/>
  <c r="F9" i="1"/>
  <c r="D23" i="1" l="1"/>
  <c r="F23" i="1" l="1"/>
  <c r="D29" i="1"/>
  <c r="D31" i="1" l="1"/>
  <c r="F29" i="1"/>
  <c r="D33" i="1" l="1"/>
  <c r="F33" i="1" s="1"/>
  <c r="F31" i="1"/>
</calcChain>
</file>

<file path=xl/sharedStrings.xml><?xml version="1.0" encoding="utf-8"?>
<sst xmlns="http://schemas.openxmlformats.org/spreadsheetml/2006/main" count="34" uniqueCount="29">
  <si>
    <t>B</t>
  </si>
  <si>
    <t>(in migliaia di euro)</t>
  </si>
  <si>
    <t>Note</t>
  </si>
  <si>
    <t>Variazione</t>
  </si>
  <si>
    <t>Ricavi delle vendite e delle prestazioni</t>
  </si>
  <si>
    <t>di cui con parti correlate</t>
  </si>
  <si>
    <t>Altri ricavi e proventi</t>
  </si>
  <si>
    <t>Costi per progetti interni capitalizzati</t>
  </si>
  <si>
    <t>Costo delle materie prime, materiali di consumo e merci</t>
  </si>
  <si>
    <t>Altri costi operativi</t>
  </si>
  <si>
    <t>Costi per il personale</t>
  </si>
  <si>
    <t>Ammortamenti e svalutazioni</t>
  </si>
  <si>
    <t>Proventi finanziari</t>
  </si>
  <si>
    <t>Oneri finanziari</t>
  </si>
  <si>
    <t>Proventi (oneri) finanziari netti</t>
  </si>
  <si>
    <t>Proventi (oneri) finanziari da partecipazioni</t>
  </si>
  <si>
    <t>Imposte</t>
  </si>
  <si>
    <t>RISULTATO PRIMA DEGLI INTERESSI DI TERZI</t>
  </si>
  <si>
    <t>Interessi di terzi</t>
  </si>
  <si>
    <r>
      <t>RISULTATO PER AZIONE BASE/DILUITO</t>
    </r>
    <r>
      <rPr>
        <b/>
        <i/>
        <sz val="9"/>
        <color indexed="8"/>
        <rFont val="Frutiger-Light"/>
      </rPr>
      <t xml:space="preserve"> </t>
    </r>
    <r>
      <rPr>
        <i/>
        <sz val="9"/>
        <color indexed="8"/>
        <rFont val="Frutiger-Light"/>
      </rPr>
      <t>(in euro)</t>
    </r>
  </si>
  <si>
    <t>CONTO ECONOMICO CONSOLIDATO</t>
  </si>
  <si>
    <t>31.12.2014</t>
  </si>
  <si>
    <t>Proventi (oneri) da partecipazioni di natura non finanziaria</t>
  </si>
  <si>
    <t>REMBO: PROSPETTI CONTABILI CONSOLIDATI AL 31 DICEMBRE 2015</t>
  </si>
  <si>
    <t>31.12.2015</t>
  </si>
  <si>
    <t>MARGINE OPERATIVO LORDO</t>
  </si>
  <si>
    <t>MARGINE OPERATIVO NETTO</t>
  </si>
  <si>
    <t>RISULTATO PRIMA DELLE IMPOSTE</t>
  </si>
  <si>
    <t>RISULTATO NETTO DI PERIODO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</si>
</sst>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_-;\-* #,##0.00_-;_-* &quot;-&quot;??_-;_-@_-"/>
    <numFmt numFmtId="164" formatCode="_(* #,##0.00_);_(* \(#,##0.00\);_(* &quot;-&quot;??_);_(@_)"/>
    <numFmt numFmtId="165" formatCode="#,##0;\(#,##0\)"/>
    <numFmt numFmtId="166" formatCode="#,##0;\(#,##0\);0"/>
    <numFmt numFmtId="167" formatCode="#,##0.00;\(#,##0.00\);0.00"/>
  </numFmts>
  <fonts count="19">
    <font>
      <sz val="10"/>
      <name val="Verdana"/>
      <family val="2"/>
    </font>
    <font>
      <sz val="11"/>
      <color theme="1"/>
      <name val="Calibri"/>
      <family val="2"/>
      <scheme val="minor"/>
    </font>
    <font>
      <sz val="10"/>
      <name val="Verdana"/>
      <family val="2"/>
    </font>
    <font>
      <sz val="16"/>
      <color indexed="9"/>
      <name val="Arial Narrow Bold"/>
    </font>
    <font>
      <sz val="16"/>
      <name val="Arial Narrow Bold"/>
    </font>
    <font>
      <b/>
      <sz val="10"/>
      <color indexed="9"/>
      <name val="Verdana"/>
      <family val="2"/>
    </font>
    <font>
      <sz val="10"/>
      <color indexed="9"/>
      <name val="BankGothicBT-Light"/>
    </font>
    <font>
      <i/>
      <sz val="8"/>
      <color indexed="8"/>
      <name val="Frutiger-LightItalic"/>
    </font>
    <font>
      <b/>
      <sz val="9"/>
      <color indexed="8"/>
      <name val="Frutiger-Light"/>
    </font>
    <font>
      <sz val="9"/>
      <color indexed="8"/>
      <name val="Frutiger-Light"/>
    </font>
    <font>
      <sz val="10"/>
      <name val="Frutiger-Light"/>
    </font>
    <font>
      <i/>
      <sz val="7.5"/>
      <color indexed="8"/>
      <name val="Frutiger-Light"/>
    </font>
    <font>
      <i/>
      <sz val="8"/>
      <color indexed="8"/>
      <name val="Frutiger-Light"/>
    </font>
    <font>
      <b/>
      <i/>
      <sz val="9"/>
      <color indexed="8"/>
      <name val="Frutiger-Light"/>
    </font>
    <font>
      <i/>
      <sz val="9"/>
      <color indexed="8"/>
      <name val="Frutiger-Light"/>
    </font>
    <font>
      <i/>
      <sz val="7"/>
      <name val="Verdana"/>
      <family val="2"/>
    </font>
    <font>
      <sz val="11"/>
      <color indexed="8"/>
      <name val="CG Times (W1)"/>
    </font>
    <font>
      <sz val="10"/>
      <color indexed="12"/>
      <name val="Arial"/>
      <family val="2"/>
    </font>
    <font>
      <b/>
      <sz val="8"/>
      <color indexed="8"/>
      <name val="Frutiger-Light"/>
    </font>
  </fonts>
  <fills count="4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9"/>
        <bgColor indexed="64"/>
      </patternFill>
    </fill>
  </fills>
  <borders count="17">
    <border>
      <left/>
      <right/>
      <top/>
      <bottom/>
      <diagonal/>
    </border>
    <border>
      <left/>
      <right/>
      <top style="thin">
        <color indexed="55"/>
      </top>
      <bottom/>
      <diagonal/>
    </border>
    <border>
      <left style="thin">
        <color indexed="10"/>
      </left>
      <right style="thin">
        <color indexed="10"/>
      </right>
      <top style="thin">
        <color indexed="10"/>
      </top>
      <bottom/>
      <diagonal/>
    </border>
    <border>
      <left/>
      <right/>
      <top style="thin">
        <color theme="0" tint="-0.14996795556505021"/>
      </top>
      <bottom/>
      <diagonal/>
    </border>
    <border>
      <left style="thin">
        <color indexed="10"/>
      </left>
      <right style="thin">
        <color indexed="10"/>
      </right>
      <top style="thin">
        <color theme="0" tint="-0.14996795556505021"/>
      </top>
      <bottom/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indexed="10"/>
      </left>
      <right style="thin">
        <color indexed="10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10"/>
      </left>
      <right style="thin">
        <color indexed="10"/>
      </right>
      <top/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indexed="10"/>
      </left>
      <right style="thin">
        <color indexed="10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indexed="10"/>
      </left>
      <right style="thin">
        <color indexed="10"/>
      </right>
      <top/>
      <bottom/>
      <diagonal/>
    </border>
    <border>
      <left style="thin">
        <color indexed="10"/>
      </left>
      <right/>
      <top style="thin">
        <color indexed="10"/>
      </top>
      <bottom style="thin">
        <color indexed="10"/>
      </bottom>
      <diagonal/>
    </border>
    <border>
      <left/>
      <right/>
      <top style="thin">
        <color indexed="10"/>
      </top>
      <bottom style="thin">
        <color indexed="10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10"/>
      </bottom>
      <diagonal/>
    </border>
    <border>
      <left/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thin">
        <color indexed="10"/>
      </left>
      <right style="thin">
        <color indexed="10"/>
      </right>
      <top/>
      <bottom style="thin">
        <color indexed="10"/>
      </bottom>
      <diagonal/>
    </border>
  </borders>
  <cellStyleXfs count="5">
    <xf numFmtId="0" fontId="0" fillId="0" borderId="0"/>
    <xf numFmtId="43" fontId="2" fillId="0" borderId="0" applyFont="0" applyFill="0" applyBorder="0" applyAlignment="0" applyProtection="0"/>
    <xf numFmtId="0" fontId="16" fillId="0" borderId="0">
      <alignment vertical="center"/>
    </xf>
    <xf numFmtId="166" fontId="17" fillId="0" borderId="0">
      <alignment vertical="center"/>
    </xf>
    <xf numFmtId="164" fontId="1" fillId="0" borderId="0" applyFont="0" applyFill="0" applyBorder="0" applyAlignment="0" applyProtection="0"/>
  </cellStyleXfs>
  <cellXfs count="63">
    <xf numFmtId="0" fontId="0" fillId="0" borderId="0" xfId="0"/>
    <xf numFmtId="0" fontId="3" fillId="2" borderId="1" xfId="0" applyFont="1" applyFill="1" applyBorder="1" applyAlignment="1">
      <alignment horizontal="right"/>
    </xf>
    <xf numFmtId="0" fontId="4" fillId="0" borderId="1" xfId="0" applyFont="1" applyBorder="1"/>
    <xf numFmtId="0" fontId="0" fillId="0" borderId="1" xfId="0" applyBorder="1" applyAlignment="1">
      <alignment horizontal="right"/>
    </xf>
    <xf numFmtId="0" fontId="5" fillId="2" borderId="0" xfId="0" applyFont="1" applyFill="1" applyAlignment="1">
      <alignment horizontal="left"/>
    </xf>
    <xf numFmtId="0" fontId="0" fillId="2" borderId="0" xfId="0" applyFill="1"/>
    <xf numFmtId="0" fontId="0" fillId="2" borderId="0" xfId="0" applyFill="1" applyAlignment="1">
      <alignment horizontal="right"/>
    </xf>
    <xf numFmtId="0" fontId="6" fillId="0" borderId="0" xfId="0" applyFont="1" applyFill="1" applyAlignment="1">
      <alignment horizontal="left"/>
    </xf>
    <xf numFmtId="0" fontId="0" fillId="0" borderId="0" xfId="0" applyFill="1"/>
    <xf numFmtId="0" fontId="0" fillId="0" borderId="0" xfId="0" applyFill="1" applyAlignment="1">
      <alignment horizontal="right"/>
    </xf>
    <xf numFmtId="0" fontId="6" fillId="3" borderId="0" xfId="0" applyFont="1" applyFill="1" applyAlignment="1">
      <alignment horizontal="left"/>
    </xf>
    <xf numFmtId="0" fontId="0" fillId="3" borderId="0" xfId="0" applyFill="1"/>
    <xf numFmtId="0" fontId="0" fillId="3" borderId="0" xfId="0" applyFill="1" applyAlignment="1">
      <alignment horizontal="right"/>
    </xf>
    <xf numFmtId="0" fontId="0" fillId="3" borderId="2" xfId="0" applyFill="1" applyBorder="1" applyAlignment="1">
      <alignment horizontal="right"/>
    </xf>
    <xf numFmtId="0" fontId="0" fillId="0" borderId="3" xfId="0" applyBorder="1" applyAlignment="1">
      <alignment horizontal="left"/>
    </xf>
    <xf numFmtId="0" fontId="7" fillId="0" borderId="3" xfId="0" applyFont="1" applyBorder="1" applyAlignment="1">
      <alignment horizontal="left" indent="1"/>
    </xf>
    <xf numFmtId="0" fontId="8" fillId="0" borderId="5" xfId="0" applyFont="1" applyBorder="1" applyAlignment="1">
      <alignment horizontal="left"/>
    </xf>
    <xf numFmtId="0" fontId="8" fillId="0" borderId="5" xfId="0" applyFont="1" applyBorder="1" applyAlignment="1">
      <alignment horizontal="left" indent="1"/>
    </xf>
    <xf numFmtId="0" fontId="9" fillId="0" borderId="5" xfId="0" applyFont="1" applyBorder="1" applyAlignment="1">
      <alignment horizontal="center"/>
    </xf>
    <xf numFmtId="165" fontId="8" fillId="0" borderId="6" xfId="0" applyNumberFormat="1" applyFont="1" applyBorder="1" applyAlignment="1">
      <alignment horizontal="right"/>
    </xf>
    <xf numFmtId="165" fontId="8" fillId="0" borderId="5" xfId="0" applyNumberFormat="1" applyFont="1" applyBorder="1" applyAlignment="1">
      <alignment horizontal="right"/>
    </xf>
    <xf numFmtId="0" fontId="10" fillId="0" borderId="7" xfId="0" applyFont="1" applyBorder="1"/>
    <xf numFmtId="0" fontId="11" fillId="0" borderId="7" xfId="0" applyFont="1" applyBorder="1" applyAlignment="1">
      <alignment horizontal="left" indent="1"/>
    </xf>
    <xf numFmtId="0" fontId="11" fillId="0" borderId="7" xfId="0" applyFont="1" applyFill="1" applyBorder="1" applyAlignment="1">
      <alignment horizontal="center"/>
    </xf>
    <xf numFmtId="165" fontId="11" fillId="0" borderId="8" xfId="0" applyNumberFormat="1" applyFont="1" applyBorder="1" applyAlignment="1">
      <alignment horizontal="right"/>
    </xf>
    <xf numFmtId="165" fontId="11" fillId="0" borderId="7" xfId="0" applyNumberFormat="1" applyFont="1" applyBorder="1" applyAlignment="1">
      <alignment horizontal="right"/>
    </xf>
    <xf numFmtId="0" fontId="10" fillId="0" borderId="9" xfId="0" applyFont="1" applyBorder="1" applyAlignment="1">
      <alignment horizontal="left"/>
    </xf>
    <xf numFmtId="0" fontId="9" fillId="0" borderId="9" xfId="0" applyFont="1" applyBorder="1" applyAlignment="1"/>
    <xf numFmtId="0" fontId="9" fillId="0" borderId="9" xfId="0" applyFont="1" applyBorder="1" applyAlignment="1">
      <alignment horizontal="center"/>
    </xf>
    <xf numFmtId="165" fontId="9" fillId="0" borderId="10" xfId="0" applyNumberFormat="1" applyFont="1" applyBorder="1" applyAlignment="1">
      <alignment horizontal="right"/>
    </xf>
    <xf numFmtId="165" fontId="9" fillId="0" borderId="9" xfId="0" applyNumberFormat="1" applyFont="1" applyBorder="1" applyAlignment="1">
      <alignment horizontal="right"/>
    </xf>
    <xf numFmtId="0" fontId="10" fillId="0" borderId="9" xfId="0" applyFont="1" applyBorder="1"/>
    <xf numFmtId="0" fontId="11" fillId="0" borderId="9" xfId="0" applyFont="1" applyBorder="1" applyAlignment="1">
      <alignment horizontal="left" indent="1"/>
    </xf>
    <xf numFmtId="0" fontId="11" fillId="0" borderId="9" xfId="0" applyFont="1" applyFill="1" applyBorder="1" applyAlignment="1">
      <alignment horizontal="center"/>
    </xf>
    <xf numFmtId="165" fontId="11" fillId="0" borderId="10" xfId="0" applyNumberFormat="1" applyFont="1" applyBorder="1" applyAlignment="1">
      <alignment horizontal="right"/>
    </xf>
    <xf numFmtId="165" fontId="11" fillId="0" borderId="9" xfId="0" applyNumberFormat="1" applyFont="1" applyBorder="1" applyAlignment="1">
      <alignment horizontal="right"/>
    </xf>
    <xf numFmtId="0" fontId="9" fillId="0" borderId="9" xfId="0" applyFont="1" applyFill="1" applyBorder="1" applyAlignment="1">
      <alignment horizontal="center"/>
    </xf>
    <xf numFmtId="0" fontId="8" fillId="0" borderId="9" xfId="0" applyFont="1" applyBorder="1" applyAlignment="1">
      <alignment horizontal="left"/>
    </xf>
    <xf numFmtId="0" fontId="12" fillId="0" borderId="9" xfId="0" applyFont="1" applyFill="1" applyBorder="1" applyAlignment="1"/>
    <xf numFmtId="0" fontId="12" fillId="0" borderId="9" xfId="0" applyFont="1" applyFill="1" applyBorder="1" applyAlignment="1">
      <alignment horizontal="center"/>
    </xf>
    <xf numFmtId="165" fontId="12" fillId="0" borderId="10" xfId="0" applyNumberFormat="1" applyFont="1" applyBorder="1" applyAlignment="1">
      <alignment horizontal="right"/>
    </xf>
    <xf numFmtId="165" fontId="12" fillId="0" borderId="9" xfId="0" applyNumberFormat="1" applyFont="1" applyBorder="1" applyAlignment="1">
      <alignment horizontal="right"/>
    </xf>
    <xf numFmtId="0" fontId="9" fillId="0" borderId="9" xfId="0" applyFont="1" applyFill="1" applyBorder="1" applyAlignment="1"/>
    <xf numFmtId="166" fontId="9" fillId="0" borderId="9" xfId="0" applyNumberFormat="1" applyFont="1" applyBorder="1" applyAlignment="1"/>
    <xf numFmtId="0" fontId="8" fillId="0" borderId="0" xfId="0" applyFont="1" applyAlignment="1">
      <alignment horizontal="left"/>
    </xf>
    <xf numFmtId="0" fontId="10" fillId="0" borderId="0" xfId="0" applyFont="1"/>
    <xf numFmtId="0" fontId="10" fillId="0" borderId="0" xfId="0" applyFont="1" applyAlignment="1">
      <alignment horizontal="center"/>
    </xf>
    <xf numFmtId="0" fontId="10" fillId="0" borderId="11" xfId="0" applyFont="1" applyBorder="1" applyAlignment="1">
      <alignment horizontal="right"/>
    </xf>
    <xf numFmtId="0" fontId="10" fillId="0" borderId="0" xfId="0" applyFont="1" applyAlignment="1">
      <alignment horizontal="right"/>
    </xf>
    <xf numFmtId="0" fontId="8" fillId="0" borderId="12" xfId="0" applyFont="1" applyBorder="1" applyAlignment="1">
      <alignment horizontal="left"/>
    </xf>
    <xf numFmtId="0" fontId="8" fillId="0" borderId="13" xfId="0" applyFont="1" applyBorder="1" applyAlignment="1">
      <alignment horizontal="left" indent="1"/>
    </xf>
    <xf numFmtId="0" fontId="9" fillId="0" borderId="13" xfId="0" applyFont="1" applyBorder="1" applyAlignment="1">
      <alignment horizontal="center"/>
    </xf>
    <xf numFmtId="43" fontId="8" fillId="0" borderId="14" xfId="1" applyFont="1" applyBorder="1" applyAlignment="1">
      <alignment horizontal="right"/>
    </xf>
    <xf numFmtId="167" fontId="8" fillId="0" borderId="13" xfId="0" applyNumberFormat="1" applyFont="1" applyBorder="1" applyAlignment="1">
      <alignment horizontal="right"/>
    </xf>
    <xf numFmtId="0" fontId="10" fillId="0" borderId="15" xfId="0" applyFont="1" applyBorder="1" applyAlignment="1">
      <alignment horizontal="right"/>
    </xf>
    <xf numFmtId="0" fontId="0" fillId="0" borderId="0" xfId="0" applyAlignment="1">
      <alignment horizontal="left"/>
    </xf>
    <xf numFmtId="0" fontId="0" fillId="0" borderId="0" xfId="0" applyAlignment="1">
      <alignment horizontal="right"/>
    </xf>
    <xf numFmtId="0" fontId="0" fillId="0" borderId="16" xfId="0" applyBorder="1" applyAlignment="1">
      <alignment horizontal="right"/>
    </xf>
    <xf numFmtId="0" fontId="0" fillId="0" borderId="0" xfId="0" applyBorder="1" applyAlignment="1">
      <alignment horizontal="right"/>
    </xf>
    <xf numFmtId="0" fontId="15" fillId="0" borderId="0" xfId="0" applyFont="1" applyAlignment="1">
      <alignment horizontal="left" wrapText="1"/>
    </xf>
    <xf numFmtId="0" fontId="18" fillId="0" borderId="4" xfId="0" applyFont="1" applyBorder="1" applyAlignment="1">
      <alignment horizontal="right" vertical="center"/>
    </xf>
    <xf numFmtId="0" fontId="18" fillId="0" borderId="3" xfId="0" applyFont="1" applyBorder="1" applyAlignment="1">
      <alignment horizontal="right" wrapText="1"/>
    </xf>
    <xf numFmtId="0" fontId="18" fillId="0" borderId="3" xfId="0" applyFont="1" applyBorder="1" applyAlignment="1">
      <alignment horizontal="right"/>
    </xf>
  </cellXfs>
  <cellStyles count="5">
    <cellStyle name="ale" xfId="2"/>
    <cellStyle name="Comma" xfId="4"/>
    <cellStyle name="Migliaia" xfId="1" builtinId="3"/>
    <cellStyle name="MIOSTILE" xfId="3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39997558519241921"/>
    <pageSetUpPr fitToPage="1"/>
  </sheetPr>
  <dimension ref="A2:F39"/>
  <sheetViews>
    <sheetView showGridLines="0" tabSelected="1" topLeftCell="A4" zoomScaleNormal="100" workbookViewId="0">
      <selection activeCell="H15" sqref="H15"/>
    </sheetView>
  </sheetViews>
  <sheetFormatPr defaultColWidth="11" defaultRowHeight="12.6"/>
  <cols>
    <col min="1" max="1" width="2.6328125" style="55" customWidth="1"/>
    <col min="2" max="2" width="45.08984375" customWidth="1"/>
    <col min="3" max="3" width="4.7265625" style="56" customWidth="1"/>
    <col min="4" max="4" width="10.36328125" style="56" customWidth="1"/>
    <col min="5" max="5" width="10.08984375" style="56" customWidth="1"/>
    <col min="6" max="6" width="10.26953125" style="56" customWidth="1"/>
  </cols>
  <sheetData>
    <row r="2" spans="1:6" ht="20.399999999999999">
      <c r="A2" s="1" t="s">
        <v>0</v>
      </c>
      <c r="B2" s="2" t="s">
        <v>23</v>
      </c>
      <c r="C2" s="3"/>
      <c r="D2" s="3"/>
      <c r="E2" s="3"/>
      <c r="F2" s="3"/>
    </row>
    <row r="5" spans="1:6">
      <c r="A5" s="4" t="s">
        <v>20</v>
      </c>
      <c r="B5" s="5"/>
      <c r="C5" s="6"/>
      <c r="D5" s="6"/>
      <c r="E5" s="6"/>
      <c r="F5" s="6"/>
    </row>
    <row r="6" spans="1:6" ht="5.0999999999999996" customHeight="1">
      <c r="A6" s="7"/>
      <c r="B6" s="8"/>
      <c r="C6" s="9"/>
      <c r="D6" s="9"/>
      <c r="E6" s="9"/>
      <c r="F6" s="9"/>
    </row>
    <row r="7" spans="1:6" s="11" customFormat="1" ht="5.0999999999999996" customHeight="1">
      <c r="A7" s="10"/>
      <c r="C7" s="12"/>
      <c r="D7" s="13"/>
      <c r="E7" s="12"/>
      <c r="F7" s="12"/>
    </row>
    <row r="8" spans="1:6">
      <c r="A8" s="14"/>
      <c r="B8" s="15" t="s">
        <v>1</v>
      </c>
      <c r="C8" s="62" t="s">
        <v>2</v>
      </c>
      <c r="D8" s="60" t="s">
        <v>24</v>
      </c>
      <c r="E8" s="61" t="s">
        <v>21</v>
      </c>
      <c r="F8" s="62" t="s">
        <v>3</v>
      </c>
    </row>
    <row r="9" spans="1:6" ht="13.2">
      <c r="A9" s="16" t="s">
        <v>4</v>
      </c>
      <c r="B9" s="17"/>
      <c r="C9" s="18">
        <v>20</v>
      </c>
      <c r="D9" s="19">
        <v>2073246</v>
      </c>
      <c r="E9" s="20">
        <v>1803335</v>
      </c>
      <c r="F9" s="20">
        <f>+D9-E9</f>
        <v>269911</v>
      </c>
    </row>
    <row r="10" spans="1:6" ht="13.2">
      <c r="A10" s="21"/>
      <c r="B10" s="22" t="s">
        <v>5</v>
      </c>
      <c r="C10" s="23">
        <v>32</v>
      </c>
      <c r="D10" s="24">
        <v>5110</v>
      </c>
      <c r="E10" s="25">
        <v>4608</v>
      </c>
      <c r="F10" s="25">
        <f>+D10-E10</f>
        <v>502</v>
      </c>
    </row>
    <row r="11" spans="1:6" ht="13.2">
      <c r="A11" s="26"/>
      <c r="B11" s="27" t="s">
        <v>6</v>
      </c>
      <c r="C11" s="28">
        <v>21</v>
      </c>
      <c r="D11" s="29">
        <v>13759</v>
      </c>
      <c r="E11" s="30">
        <v>13915</v>
      </c>
      <c r="F11" s="30">
        <f t="shared" ref="F11:F33" si="0">+D11-E11</f>
        <v>-156</v>
      </c>
    </row>
    <row r="12" spans="1:6" ht="13.2">
      <c r="A12" s="31"/>
      <c r="B12" s="32" t="s">
        <v>5</v>
      </c>
      <c r="C12" s="33">
        <v>32</v>
      </c>
      <c r="D12" s="34">
        <v>3369</v>
      </c>
      <c r="E12" s="35">
        <v>3344</v>
      </c>
      <c r="F12" s="35">
        <f>+D12-E12</f>
        <v>25</v>
      </c>
    </row>
    <row r="13" spans="1:6" ht="13.2">
      <c r="A13" s="26"/>
      <c r="B13" s="27" t="s">
        <v>7</v>
      </c>
      <c r="C13" s="36">
        <v>22</v>
      </c>
      <c r="D13" s="29">
        <v>11982</v>
      </c>
      <c r="E13" s="30">
        <v>10720</v>
      </c>
      <c r="F13" s="30">
        <f t="shared" si="0"/>
        <v>1262</v>
      </c>
    </row>
    <row r="14" spans="1:6" ht="13.2">
      <c r="A14" s="26"/>
      <c r="B14" s="27" t="s">
        <v>8</v>
      </c>
      <c r="C14" s="36">
        <v>23</v>
      </c>
      <c r="D14" s="29">
        <v>-1053804</v>
      </c>
      <c r="E14" s="30">
        <v>-928724</v>
      </c>
      <c r="F14" s="30">
        <f t="shared" si="0"/>
        <v>-125080</v>
      </c>
    </row>
    <row r="15" spans="1:6" ht="13.2">
      <c r="A15" s="31"/>
      <c r="B15" s="32" t="s">
        <v>5</v>
      </c>
      <c r="C15" s="33">
        <v>32</v>
      </c>
      <c r="D15" s="34">
        <v>-74762</v>
      </c>
      <c r="E15" s="35">
        <v>-64078</v>
      </c>
      <c r="F15" s="35">
        <f>+D15-E15</f>
        <v>-10684</v>
      </c>
    </row>
    <row r="16" spans="1:6" ht="13.2">
      <c r="A16" s="31"/>
      <c r="B16" s="27" t="s">
        <v>22</v>
      </c>
      <c r="C16" s="36">
        <v>24</v>
      </c>
      <c r="D16" s="29">
        <v>9391</v>
      </c>
      <c r="E16" s="30">
        <v>6442</v>
      </c>
      <c r="F16" s="30">
        <f t="shared" si="0"/>
        <v>2949</v>
      </c>
    </row>
    <row r="17" spans="1:6" ht="13.2">
      <c r="A17" s="26"/>
      <c r="B17" s="27" t="s">
        <v>9</v>
      </c>
      <c r="C17" s="36">
        <v>25</v>
      </c>
      <c r="D17" s="29">
        <v>-338286</v>
      </c>
      <c r="E17" s="30">
        <v>-296304</v>
      </c>
      <c r="F17" s="30">
        <f t="shared" si="0"/>
        <v>-41982</v>
      </c>
    </row>
    <row r="18" spans="1:6" ht="13.2">
      <c r="A18" s="31"/>
      <c r="B18" s="32" t="s">
        <v>5</v>
      </c>
      <c r="C18" s="33">
        <v>32</v>
      </c>
      <c r="D18" s="34">
        <v>-6347</v>
      </c>
      <c r="E18" s="35">
        <v>-6597</v>
      </c>
      <c r="F18" s="35">
        <f>+D18-E18</f>
        <v>250</v>
      </c>
    </row>
    <row r="19" spans="1:6" ht="13.2">
      <c r="A19" s="26"/>
      <c r="B19" s="27" t="s">
        <v>10</v>
      </c>
      <c r="C19" s="36">
        <v>26</v>
      </c>
      <c r="D19" s="29">
        <v>-356369</v>
      </c>
      <c r="E19" s="30">
        <v>-329584</v>
      </c>
      <c r="F19" s="30">
        <f t="shared" si="0"/>
        <v>-26785</v>
      </c>
    </row>
    <row r="20" spans="1:6" ht="13.2">
      <c r="A20" s="31"/>
      <c r="B20" s="32" t="s">
        <v>5</v>
      </c>
      <c r="C20" s="33">
        <v>32</v>
      </c>
      <c r="D20" s="34">
        <v>-5583</v>
      </c>
      <c r="E20" s="35">
        <v>-6154</v>
      </c>
      <c r="F20" s="35">
        <f>+D20-E20</f>
        <v>571</v>
      </c>
    </row>
    <row r="21" spans="1:6" ht="13.2">
      <c r="A21" s="16" t="s">
        <v>25</v>
      </c>
      <c r="B21" s="17"/>
      <c r="C21" s="18"/>
      <c r="D21" s="19">
        <f>+D19+D17+D16+D14+D13+D11+D9</f>
        <v>359919</v>
      </c>
      <c r="E21" s="20">
        <v>279800</v>
      </c>
      <c r="F21" s="20">
        <f t="shared" si="0"/>
        <v>80119</v>
      </c>
    </row>
    <row r="22" spans="1:6" ht="13.2">
      <c r="A22" s="26"/>
      <c r="B22" s="27" t="s">
        <v>11</v>
      </c>
      <c r="C22" s="36">
        <v>27</v>
      </c>
      <c r="D22" s="29">
        <v>-108637</v>
      </c>
      <c r="E22" s="30">
        <v>-101351</v>
      </c>
      <c r="F22" s="30">
        <f t="shared" si="0"/>
        <v>-7286</v>
      </c>
    </row>
    <row r="23" spans="1:6" ht="13.2">
      <c r="A23" s="16" t="s">
        <v>26</v>
      </c>
      <c r="B23" s="17"/>
      <c r="C23" s="18"/>
      <c r="D23" s="19">
        <f>+D22+D21</f>
        <v>251282</v>
      </c>
      <c r="E23" s="20">
        <v>178449</v>
      </c>
      <c r="F23" s="20">
        <f t="shared" si="0"/>
        <v>72833</v>
      </c>
    </row>
    <row r="24" spans="1:6" ht="13.2">
      <c r="A24" s="37"/>
      <c r="B24" s="38" t="s">
        <v>12</v>
      </c>
      <c r="C24" s="39">
        <v>28</v>
      </c>
      <c r="D24" s="40">
        <v>36590</v>
      </c>
      <c r="E24" s="41">
        <v>52477</v>
      </c>
      <c r="F24" s="41">
        <f>+D24-E24</f>
        <v>-15887</v>
      </c>
    </row>
    <row r="25" spans="1:6" ht="13.2">
      <c r="A25" s="37"/>
      <c r="B25" s="38" t="s">
        <v>13</v>
      </c>
      <c r="C25" s="39">
        <v>28</v>
      </c>
      <c r="D25" s="40">
        <v>-44391</v>
      </c>
      <c r="E25" s="41">
        <v>-66155</v>
      </c>
      <c r="F25" s="41">
        <f>+D25-E25</f>
        <v>21764</v>
      </c>
    </row>
    <row r="26" spans="1:6" ht="13.2">
      <c r="A26" s="26"/>
      <c r="B26" s="42" t="s">
        <v>14</v>
      </c>
      <c r="C26" s="36">
        <v>28</v>
      </c>
      <c r="D26" s="29">
        <v>-7801</v>
      </c>
      <c r="E26" s="30">
        <v>-13678</v>
      </c>
      <c r="F26" s="30">
        <f t="shared" si="0"/>
        <v>5877</v>
      </c>
    </row>
    <row r="27" spans="1:6" ht="13.2">
      <c r="A27" s="31"/>
      <c r="B27" s="32" t="s">
        <v>5</v>
      </c>
      <c r="C27" s="33">
        <v>32</v>
      </c>
      <c r="D27" s="34">
        <v>-501</v>
      </c>
      <c r="E27" s="35">
        <v>-571</v>
      </c>
      <c r="F27" s="35">
        <f>+D27-E27</f>
        <v>70</v>
      </c>
    </row>
    <row r="28" spans="1:6" ht="13.2">
      <c r="A28" s="26"/>
      <c r="B28" s="42" t="s">
        <v>15</v>
      </c>
      <c r="C28" s="36">
        <v>29</v>
      </c>
      <c r="D28" s="29">
        <v>18</v>
      </c>
      <c r="E28" s="30">
        <v>145</v>
      </c>
      <c r="F28" s="30">
        <f t="shared" si="0"/>
        <v>-127</v>
      </c>
    </row>
    <row r="29" spans="1:6" ht="13.2">
      <c r="A29" s="16" t="s">
        <v>27</v>
      </c>
      <c r="B29" s="17"/>
      <c r="C29" s="18"/>
      <c r="D29" s="19">
        <f>+D26+D28+D23</f>
        <v>243499</v>
      </c>
      <c r="E29" s="20">
        <v>164916</v>
      </c>
      <c r="F29" s="20">
        <f t="shared" si="0"/>
        <v>78583</v>
      </c>
    </row>
    <row r="30" spans="1:6" ht="13.2">
      <c r="A30" s="26"/>
      <c r="B30" s="43" t="s">
        <v>16</v>
      </c>
      <c r="C30" s="28">
        <v>30</v>
      </c>
      <c r="D30" s="29">
        <v>-57694</v>
      </c>
      <c r="E30" s="30">
        <v>-36232</v>
      </c>
      <c r="F30" s="30">
        <f t="shared" si="0"/>
        <v>-21462</v>
      </c>
    </row>
    <row r="31" spans="1:6" ht="13.2">
      <c r="A31" s="16" t="s">
        <v>17</v>
      </c>
      <c r="B31" s="17"/>
      <c r="C31" s="18"/>
      <c r="D31" s="19">
        <f>+D29+D30</f>
        <v>185805</v>
      </c>
      <c r="E31" s="20">
        <v>128684</v>
      </c>
      <c r="F31" s="20">
        <f t="shared" si="0"/>
        <v>57121</v>
      </c>
    </row>
    <row r="32" spans="1:6" ht="13.2">
      <c r="A32" s="26"/>
      <c r="B32" s="43" t="s">
        <v>18</v>
      </c>
      <c r="C32" s="28"/>
      <c r="D32" s="29">
        <v>-1843</v>
      </c>
      <c r="E32" s="30">
        <v>370</v>
      </c>
      <c r="F32" s="30">
        <f t="shared" si="0"/>
        <v>-2213</v>
      </c>
    </row>
    <row r="33" spans="1:6" ht="13.2">
      <c r="A33" s="16" t="s">
        <v>28</v>
      </c>
      <c r="B33" s="17"/>
      <c r="C33" s="18"/>
      <c r="D33" s="19">
        <f>+D32+D31</f>
        <v>183962</v>
      </c>
      <c r="E33" s="20">
        <v>129054</v>
      </c>
      <c r="F33" s="20">
        <f t="shared" si="0"/>
        <v>54908</v>
      </c>
    </row>
    <row r="34" spans="1:6" ht="3" customHeight="1">
      <c r="A34" s="44"/>
      <c r="B34" s="45"/>
      <c r="C34" s="46"/>
      <c r="D34" s="47"/>
      <c r="E34" s="48"/>
      <c r="F34" s="48"/>
    </row>
    <row r="35" spans="1:6" ht="13.2">
      <c r="A35" s="49" t="s">
        <v>19</v>
      </c>
      <c r="B35" s="50"/>
      <c r="C35" s="51">
        <v>31</v>
      </c>
      <c r="D35" s="52">
        <v>2.83</v>
      </c>
      <c r="E35" s="53">
        <v>1.9784151100423077</v>
      </c>
      <c r="F35" s="54"/>
    </row>
    <row r="36" spans="1:6" ht="4.5" customHeight="1">
      <c r="D36" s="57"/>
    </row>
    <row r="38" spans="1:6" ht="38.25" customHeight="1">
      <c r="B38" s="59"/>
      <c r="C38" s="59"/>
      <c r="D38" s="59"/>
      <c r="E38" s="59"/>
      <c r="F38" s="59"/>
    </row>
    <row r="39" spans="1:6">
      <c r="F39" s="58"/>
    </row>
  </sheetData>
  <mergeCells count="1">
    <mergeCell ref="B38:F38"/>
  </mergeCells>
  <pageMargins left="0.74803149606299213" right="0.74803149606299213" top="0.98425196850393704" bottom="0.98425196850393704" header="0.51181102362204722" footer="0.51181102362204722"/>
  <pageSetup paperSize="9" scale="90" orientation="portrait" horizontalDpi="4294967292" vertic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pag. 84</vt:lpstr>
      <vt:lpstr>'pag. 84'!Area_stampa</vt:lpstr>
    </vt:vector>
  </TitlesOfParts>
  <Company>Brembo S.p.A.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Lorella</dc:creator>
  <cp:lastModifiedBy>dani</cp:lastModifiedBy>
  <dcterms:created xsi:type="dcterms:W3CDTF">2013-04-12T14:18:03Z</dcterms:created>
  <dcterms:modified xsi:type="dcterms:W3CDTF">2016-04-27T09:49:44Z</dcterms:modified>
</cp:coreProperties>
</file>