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pag. 168" sheetId="1" r:id="rId1"/>
  </sheets>
  <calcPr calcId="152511"/>
</workbook>
</file>

<file path=xl/calcChain.xml><?xml version="1.0" encoding="utf-8"?>
<calcChain xmlns="http://schemas.openxmlformats.org/spreadsheetml/2006/main">
  <c r="D30" i="1" l="1"/>
  <c r="E30" i="1"/>
  <c r="F30" i="1"/>
  <c r="G30" i="1"/>
  <c r="C30" i="1"/>
  <c r="G24" i="1" l="1"/>
  <c r="E24" i="1"/>
  <c r="E23" i="1"/>
  <c r="G23" i="1" s="1"/>
  <c r="E21" i="1"/>
  <c r="G26" i="1" l="1"/>
  <c r="F19" i="1"/>
  <c r="C19" i="1"/>
  <c r="E19" i="1"/>
  <c r="G19" i="1" l="1"/>
  <c r="D19" i="1"/>
  <c r="G27" i="1"/>
  <c r="G28" i="1" l="1"/>
  <c r="G22" i="1"/>
  <c r="G21" i="1"/>
</calcChain>
</file>

<file path=xl/sharedStrings.xml><?xml version="1.0" encoding="utf-8"?>
<sst xmlns="http://schemas.openxmlformats.org/spreadsheetml/2006/main" count="33" uniqueCount="27">
  <si>
    <t>Capitale</t>
  </si>
  <si>
    <t xml:space="preserve">Altre </t>
  </si>
  <si>
    <t>Utili (Perdite)</t>
  </si>
  <si>
    <t xml:space="preserve">Risultato </t>
  </si>
  <si>
    <t>Patrimonio</t>
  </si>
  <si>
    <t>(in euro)</t>
  </si>
  <si>
    <t>Sociale</t>
  </si>
  <si>
    <t>riserve</t>
  </si>
  <si>
    <t xml:space="preserve"> portati a nuovo</t>
  </si>
  <si>
    <t>Netto</t>
  </si>
  <si>
    <t>Destinazione risultato esercizio precedente</t>
  </si>
  <si>
    <t>Pagamento dividendi</t>
  </si>
  <si>
    <t>Riclassifiche (**)</t>
  </si>
  <si>
    <t>Componenti del risultato complessivo:</t>
  </si>
  <si>
    <t>(*) riserve di Hedging al netto del relativo effetto fiscale.</t>
  </si>
  <si>
    <t>Risultato netto</t>
  </si>
  <si>
    <t>di periodo</t>
  </si>
  <si>
    <t>P</t>
  </si>
  <si>
    <t>VARIAZIONI DEL PATRIMONIO NETTO DI BREMBO S.P.A.</t>
  </si>
  <si>
    <t>Saldo al 1° gennaio 2014</t>
  </si>
  <si>
    <t>Saldo al 1° gennaio 2015</t>
  </si>
  <si>
    <t>Arrotondamenti</t>
  </si>
  <si>
    <t>ROSPETTI CONTABILI DI BREMBO S.P.A. AL 31 DICEMBRE 2015</t>
  </si>
  <si>
    <t>Saldo al 31 dicembre 2015</t>
  </si>
  <si>
    <t>(**) vincolo di parte degli utili portati a nuovo nella Riserva azioni proprie a seguito delibera Assemblea del 23 aprile 2015 per acquisto ulteriori azioni proprie.</t>
  </si>
  <si>
    <t xml:space="preserve">Effetti derivanti dall'applicazione dello IAS 19 emendato </t>
  </si>
  <si>
    <t>Effetto "Hedge Accounting" (cash flow hedge) di strumenti finanziari derivati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</si>
</sst>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#,##0;\(#,##0\);0"/>
  </numFmts>
  <fonts count="15">
    <font>
      <sz val="11"/>
      <color theme="1"/>
      <name val="Calibri"/>
      <family val="2"/>
      <scheme val="minor"/>
    </font>
    <font>
      <sz val="16"/>
      <color indexed="9"/>
      <name val="Arial Narrow Bold"/>
    </font>
    <font>
      <sz val="16"/>
      <name val="Arial Narrow Bold"/>
    </font>
    <font>
      <sz val="10"/>
      <name val="Arial Narrow Bold"/>
    </font>
    <font>
      <b/>
      <sz val="10"/>
      <color indexed="9"/>
      <name val="Verdana"/>
      <family val="2"/>
    </font>
    <font>
      <b/>
      <sz val="10"/>
      <name val="Verdana"/>
      <family val="2"/>
    </font>
    <font>
      <b/>
      <i/>
      <sz val="8"/>
      <name val="Frutiger-Light"/>
    </font>
    <font>
      <i/>
      <sz val="8"/>
      <name val="Frutiger-LightItalic"/>
    </font>
    <font>
      <b/>
      <sz val="9"/>
      <name val="Frutiger-Light"/>
    </font>
    <font>
      <sz val="9"/>
      <name val="Frutiger-Light"/>
    </font>
    <font>
      <sz val="10"/>
      <color indexed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i/>
      <sz val="7"/>
      <name val="Verdana"/>
      <family val="2"/>
    </font>
    <font>
      <i/>
      <sz val="9"/>
      <name val="Frutiger-Light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5" fontId="10" fillId="0" borderId="0">
      <alignment vertical="center"/>
    </xf>
  </cellStyleXfs>
  <cellXfs count="34">
    <xf numFmtId="0" fontId="0" fillId="0" borderId="0" xfId="0"/>
    <xf numFmtId="0" fontId="1" fillId="2" borderId="1" xfId="0" applyFont="1" applyFill="1" applyBorder="1" applyAlignment="1">
      <alignment horizontal="right"/>
    </xf>
    <xf numFmtId="0" fontId="0" fillId="0" borderId="1" xfId="0" applyBorder="1"/>
    <xf numFmtId="0" fontId="1" fillId="0" borderId="0" xfId="0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0" fillId="0" borderId="0" xfId="0" applyBorder="1"/>
    <xf numFmtId="0" fontId="4" fillId="2" borderId="0" xfId="0" applyFont="1" applyFill="1"/>
    <xf numFmtId="0" fontId="5" fillId="0" borderId="0" xfId="0" applyFont="1"/>
    <xf numFmtId="164" fontId="0" fillId="0" borderId="0" xfId="0" applyNumberFormat="1" applyAlignment="1">
      <alignment horizontal="right"/>
    </xf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0" fillId="0" borderId="2" xfId="0" applyBorder="1"/>
    <xf numFmtId="0" fontId="8" fillId="0" borderId="2" xfId="0" applyFont="1" applyBorder="1" applyAlignment="1"/>
    <xf numFmtId="164" fontId="8" fillId="0" borderId="2" xfId="0" applyNumberFormat="1" applyFont="1" applyBorder="1" applyAlignment="1">
      <alignment horizontal="right"/>
    </xf>
    <xf numFmtId="0" fontId="9" fillId="0" borderId="3" xfId="0" applyFont="1" applyBorder="1" applyAlignment="1"/>
    <xf numFmtId="164" fontId="9" fillId="0" borderId="3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9" fillId="0" borderId="3" xfId="0" applyNumberFormat="1" applyFont="1" applyFill="1" applyBorder="1" applyAlignment="1">
      <alignment horizontal="right"/>
    </xf>
    <xf numFmtId="165" fontId="11" fillId="0" borderId="0" xfId="1" quotePrefix="1" applyFont="1" applyFill="1" applyBorder="1" applyAlignment="1">
      <alignment horizontal="left" vertical="center"/>
    </xf>
    <xf numFmtId="165" fontId="11" fillId="0" borderId="0" xfId="1" applyFont="1" applyFill="1" applyBorder="1">
      <alignment vertical="center"/>
    </xf>
    <xf numFmtId="165" fontId="12" fillId="0" borderId="0" xfId="1" applyFont="1" applyFill="1" applyBorder="1">
      <alignment vertical="center"/>
    </xf>
    <xf numFmtId="0" fontId="8" fillId="0" borderId="0" xfId="0" applyFont="1" applyBorder="1" applyAlignment="1"/>
    <xf numFmtId="164" fontId="8" fillId="0" borderId="0" xfId="0" applyNumberFormat="1" applyFont="1" applyBorder="1" applyAlignment="1">
      <alignment horizontal="right"/>
    </xf>
    <xf numFmtId="0" fontId="0" fillId="0" borderId="4" xfId="0" applyBorder="1"/>
    <xf numFmtId="0" fontId="8" fillId="0" borderId="4" xfId="0" applyFont="1" applyBorder="1" applyAlignment="1"/>
    <xf numFmtId="164" fontId="8" fillId="0" borderId="4" xfId="0" applyNumberFormat="1" applyFont="1" applyBorder="1" applyAlignment="1">
      <alignment horizontal="right"/>
    </xf>
    <xf numFmtId="0" fontId="13" fillId="0" borderId="0" xfId="0" applyFont="1"/>
    <xf numFmtId="0" fontId="9" fillId="0" borderId="0" xfId="0" applyFont="1" applyBorder="1" applyAlignment="1"/>
    <xf numFmtId="0" fontId="14" fillId="0" borderId="3" xfId="0" applyFont="1" applyBorder="1" applyAlignment="1"/>
    <xf numFmtId="164" fontId="8" fillId="0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wrapText="1"/>
    </xf>
    <xf numFmtId="0" fontId="2" fillId="0" borderId="1" xfId="0" applyFont="1" applyBorder="1" applyAlignment="1">
      <alignment horizontal="left"/>
    </xf>
  </cellXfs>
  <cellStyles count="2">
    <cellStyle name="MIOSTILE" xfId="1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G30" sqref="G30"/>
    </sheetView>
  </sheetViews>
  <sheetFormatPr defaultColWidth="12.5703125" defaultRowHeight="15"/>
  <cols>
    <col min="1" max="1" width="2.7109375" customWidth="1"/>
    <col min="2" max="2" width="66.140625" customWidth="1"/>
    <col min="3" max="7" width="17.42578125" customWidth="1"/>
    <col min="245" max="245" width="2.7109375" customWidth="1"/>
    <col min="246" max="246" width="57.28515625" customWidth="1"/>
    <col min="247" max="247" width="17" customWidth="1"/>
    <col min="249" max="249" width="13.42578125" customWidth="1"/>
    <col min="250" max="250" width="12.5703125" customWidth="1"/>
    <col min="254" max="254" width="13.28515625" bestFit="1" customWidth="1"/>
    <col min="262" max="262" width="15.140625" customWidth="1"/>
    <col min="501" max="501" width="2.7109375" customWidth="1"/>
    <col min="502" max="502" width="57.28515625" customWidth="1"/>
    <col min="503" max="503" width="17" customWidth="1"/>
    <col min="505" max="505" width="13.42578125" customWidth="1"/>
    <col min="506" max="506" width="12.5703125" customWidth="1"/>
    <col min="510" max="510" width="13.28515625" bestFit="1" customWidth="1"/>
    <col min="518" max="518" width="15.140625" customWidth="1"/>
    <col min="757" max="757" width="2.7109375" customWidth="1"/>
    <col min="758" max="758" width="57.28515625" customWidth="1"/>
    <col min="759" max="759" width="17" customWidth="1"/>
    <col min="761" max="761" width="13.42578125" customWidth="1"/>
    <col min="762" max="762" width="12.5703125" customWidth="1"/>
    <col min="766" max="766" width="13.28515625" bestFit="1" customWidth="1"/>
    <col min="774" max="774" width="15.140625" customWidth="1"/>
    <col min="1013" max="1013" width="2.7109375" customWidth="1"/>
    <col min="1014" max="1014" width="57.28515625" customWidth="1"/>
    <col min="1015" max="1015" width="17" customWidth="1"/>
    <col min="1017" max="1017" width="13.42578125" customWidth="1"/>
    <col min="1018" max="1018" width="12.5703125" customWidth="1"/>
    <col min="1022" max="1022" width="13.28515625" bestFit="1" customWidth="1"/>
    <col min="1030" max="1030" width="15.140625" customWidth="1"/>
    <col min="1269" max="1269" width="2.7109375" customWidth="1"/>
    <col min="1270" max="1270" width="57.28515625" customWidth="1"/>
    <col min="1271" max="1271" width="17" customWidth="1"/>
    <col min="1273" max="1273" width="13.42578125" customWidth="1"/>
    <col min="1274" max="1274" width="12.5703125" customWidth="1"/>
    <col min="1278" max="1278" width="13.28515625" bestFit="1" customWidth="1"/>
    <col min="1286" max="1286" width="15.140625" customWidth="1"/>
    <col min="1525" max="1525" width="2.7109375" customWidth="1"/>
    <col min="1526" max="1526" width="57.28515625" customWidth="1"/>
    <col min="1527" max="1527" width="17" customWidth="1"/>
    <col min="1529" max="1529" width="13.42578125" customWidth="1"/>
    <col min="1530" max="1530" width="12.5703125" customWidth="1"/>
    <col min="1534" max="1534" width="13.28515625" bestFit="1" customWidth="1"/>
    <col min="1542" max="1542" width="15.140625" customWidth="1"/>
    <col min="1781" max="1781" width="2.7109375" customWidth="1"/>
    <col min="1782" max="1782" width="57.28515625" customWidth="1"/>
    <col min="1783" max="1783" width="17" customWidth="1"/>
    <col min="1785" max="1785" width="13.42578125" customWidth="1"/>
    <col min="1786" max="1786" width="12.5703125" customWidth="1"/>
    <col min="1790" max="1790" width="13.28515625" bestFit="1" customWidth="1"/>
    <col min="1798" max="1798" width="15.140625" customWidth="1"/>
    <col min="2037" max="2037" width="2.7109375" customWidth="1"/>
    <col min="2038" max="2038" width="57.28515625" customWidth="1"/>
    <col min="2039" max="2039" width="17" customWidth="1"/>
    <col min="2041" max="2041" width="13.42578125" customWidth="1"/>
    <col min="2042" max="2042" width="12.5703125" customWidth="1"/>
    <col min="2046" max="2046" width="13.28515625" bestFit="1" customWidth="1"/>
    <col min="2054" max="2054" width="15.140625" customWidth="1"/>
    <col min="2293" max="2293" width="2.7109375" customWidth="1"/>
    <col min="2294" max="2294" width="57.28515625" customWidth="1"/>
    <col min="2295" max="2295" width="17" customWidth="1"/>
    <col min="2297" max="2297" width="13.42578125" customWidth="1"/>
    <col min="2298" max="2298" width="12.5703125" customWidth="1"/>
    <col min="2302" max="2302" width="13.28515625" bestFit="1" customWidth="1"/>
    <col min="2310" max="2310" width="15.140625" customWidth="1"/>
    <col min="2549" max="2549" width="2.7109375" customWidth="1"/>
    <col min="2550" max="2550" width="57.28515625" customWidth="1"/>
    <col min="2551" max="2551" width="17" customWidth="1"/>
    <col min="2553" max="2553" width="13.42578125" customWidth="1"/>
    <col min="2554" max="2554" width="12.5703125" customWidth="1"/>
    <col min="2558" max="2558" width="13.28515625" bestFit="1" customWidth="1"/>
    <col min="2566" max="2566" width="15.140625" customWidth="1"/>
    <col min="2805" max="2805" width="2.7109375" customWidth="1"/>
    <col min="2806" max="2806" width="57.28515625" customWidth="1"/>
    <col min="2807" max="2807" width="17" customWidth="1"/>
    <col min="2809" max="2809" width="13.42578125" customWidth="1"/>
    <col min="2810" max="2810" width="12.5703125" customWidth="1"/>
    <col min="2814" max="2814" width="13.28515625" bestFit="1" customWidth="1"/>
    <col min="2822" max="2822" width="15.140625" customWidth="1"/>
    <col min="3061" max="3061" width="2.7109375" customWidth="1"/>
    <col min="3062" max="3062" width="57.28515625" customWidth="1"/>
    <col min="3063" max="3063" width="17" customWidth="1"/>
    <col min="3065" max="3065" width="13.42578125" customWidth="1"/>
    <col min="3066" max="3066" width="12.5703125" customWidth="1"/>
    <col min="3070" max="3070" width="13.28515625" bestFit="1" customWidth="1"/>
    <col min="3078" max="3078" width="15.140625" customWidth="1"/>
    <col min="3317" max="3317" width="2.7109375" customWidth="1"/>
    <col min="3318" max="3318" width="57.28515625" customWidth="1"/>
    <col min="3319" max="3319" width="17" customWidth="1"/>
    <col min="3321" max="3321" width="13.42578125" customWidth="1"/>
    <col min="3322" max="3322" width="12.5703125" customWidth="1"/>
    <col min="3326" max="3326" width="13.28515625" bestFit="1" customWidth="1"/>
    <col min="3334" max="3334" width="15.140625" customWidth="1"/>
    <col min="3573" max="3573" width="2.7109375" customWidth="1"/>
    <col min="3574" max="3574" width="57.28515625" customWidth="1"/>
    <col min="3575" max="3575" width="17" customWidth="1"/>
    <col min="3577" max="3577" width="13.42578125" customWidth="1"/>
    <col min="3578" max="3578" width="12.5703125" customWidth="1"/>
    <col min="3582" max="3582" width="13.28515625" bestFit="1" customWidth="1"/>
    <col min="3590" max="3590" width="15.140625" customWidth="1"/>
    <col min="3829" max="3829" width="2.7109375" customWidth="1"/>
    <col min="3830" max="3830" width="57.28515625" customWidth="1"/>
    <col min="3831" max="3831" width="17" customWidth="1"/>
    <col min="3833" max="3833" width="13.42578125" customWidth="1"/>
    <col min="3834" max="3834" width="12.5703125" customWidth="1"/>
    <col min="3838" max="3838" width="13.28515625" bestFit="1" customWidth="1"/>
    <col min="3846" max="3846" width="15.140625" customWidth="1"/>
    <col min="4085" max="4085" width="2.7109375" customWidth="1"/>
    <col min="4086" max="4086" width="57.28515625" customWidth="1"/>
    <col min="4087" max="4087" width="17" customWidth="1"/>
    <col min="4089" max="4089" width="13.42578125" customWidth="1"/>
    <col min="4090" max="4090" width="12.5703125" customWidth="1"/>
    <col min="4094" max="4094" width="13.28515625" bestFit="1" customWidth="1"/>
    <col min="4102" max="4102" width="15.140625" customWidth="1"/>
    <col min="4341" max="4341" width="2.7109375" customWidth="1"/>
    <col min="4342" max="4342" width="57.28515625" customWidth="1"/>
    <col min="4343" max="4343" width="17" customWidth="1"/>
    <col min="4345" max="4345" width="13.42578125" customWidth="1"/>
    <col min="4346" max="4346" width="12.5703125" customWidth="1"/>
    <col min="4350" max="4350" width="13.28515625" bestFit="1" customWidth="1"/>
    <col min="4358" max="4358" width="15.140625" customWidth="1"/>
    <col min="4597" max="4597" width="2.7109375" customWidth="1"/>
    <col min="4598" max="4598" width="57.28515625" customWidth="1"/>
    <col min="4599" max="4599" width="17" customWidth="1"/>
    <col min="4601" max="4601" width="13.42578125" customWidth="1"/>
    <col min="4602" max="4602" width="12.5703125" customWidth="1"/>
    <col min="4606" max="4606" width="13.28515625" bestFit="1" customWidth="1"/>
    <col min="4614" max="4614" width="15.140625" customWidth="1"/>
    <col min="4853" max="4853" width="2.7109375" customWidth="1"/>
    <col min="4854" max="4854" width="57.28515625" customWidth="1"/>
    <col min="4855" max="4855" width="17" customWidth="1"/>
    <col min="4857" max="4857" width="13.42578125" customWidth="1"/>
    <col min="4858" max="4858" width="12.5703125" customWidth="1"/>
    <col min="4862" max="4862" width="13.28515625" bestFit="1" customWidth="1"/>
    <col min="4870" max="4870" width="15.140625" customWidth="1"/>
    <col min="5109" max="5109" width="2.7109375" customWidth="1"/>
    <col min="5110" max="5110" width="57.28515625" customWidth="1"/>
    <col min="5111" max="5111" width="17" customWidth="1"/>
    <col min="5113" max="5113" width="13.42578125" customWidth="1"/>
    <col min="5114" max="5114" width="12.5703125" customWidth="1"/>
    <col min="5118" max="5118" width="13.28515625" bestFit="1" customWidth="1"/>
    <col min="5126" max="5126" width="15.140625" customWidth="1"/>
    <col min="5365" max="5365" width="2.7109375" customWidth="1"/>
    <col min="5366" max="5366" width="57.28515625" customWidth="1"/>
    <col min="5367" max="5367" width="17" customWidth="1"/>
    <col min="5369" max="5369" width="13.42578125" customWidth="1"/>
    <col min="5370" max="5370" width="12.5703125" customWidth="1"/>
    <col min="5374" max="5374" width="13.28515625" bestFit="1" customWidth="1"/>
    <col min="5382" max="5382" width="15.140625" customWidth="1"/>
    <col min="5621" max="5621" width="2.7109375" customWidth="1"/>
    <col min="5622" max="5622" width="57.28515625" customWidth="1"/>
    <col min="5623" max="5623" width="17" customWidth="1"/>
    <col min="5625" max="5625" width="13.42578125" customWidth="1"/>
    <col min="5626" max="5626" width="12.5703125" customWidth="1"/>
    <col min="5630" max="5630" width="13.28515625" bestFit="1" customWidth="1"/>
    <col min="5638" max="5638" width="15.140625" customWidth="1"/>
    <col min="5877" max="5877" width="2.7109375" customWidth="1"/>
    <col min="5878" max="5878" width="57.28515625" customWidth="1"/>
    <col min="5879" max="5879" width="17" customWidth="1"/>
    <col min="5881" max="5881" width="13.42578125" customWidth="1"/>
    <col min="5882" max="5882" width="12.5703125" customWidth="1"/>
    <col min="5886" max="5886" width="13.28515625" bestFit="1" customWidth="1"/>
    <col min="5894" max="5894" width="15.140625" customWidth="1"/>
    <col min="6133" max="6133" width="2.7109375" customWidth="1"/>
    <col min="6134" max="6134" width="57.28515625" customWidth="1"/>
    <col min="6135" max="6135" width="17" customWidth="1"/>
    <col min="6137" max="6137" width="13.42578125" customWidth="1"/>
    <col min="6138" max="6138" width="12.5703125" customWidth="1"/>
    <col min="6142" max="6142" width="13.28515625" bestFit="1" customWidth="1"/>
    <col min="6150" max="6150" width="15.140625" customWidth="1"/>
    <col min="6389" max="6389" width="2.7109375" customWidth="1"/>
    <col min="6390" max="6390" width="57.28515625" customWidth="1"/>
    <col min="6391" max="6391" width="17" customWidth="1"/>
    <col min="6393" max="6393" width="13.42578125" customWidth="1"/>
    <col min="6394" max="6394" width="12.5703125" customWidth="1"/>
    <col min="6398" max="6398" width="13.28515625" bestFit="1" customWidth="1"/>
    <col min="6406" max="6406" width="15.140625" customWidth="1"/>
    <col min="6645" max="6645" width="2.7109375" customWidth="1"/>
    <col min="6646" max="6646" width="57.28515625" customWidth="1"/>
    <col min="6647" max="6647" width="17" customWidth="1"/>
    <col min="6649" max="6649" width="13.42578125" customWidth="1"/>
    <col min="6650" max="6650" width="12.5703125" customWidth="1"/>
    <col min="6654" max="6654" width="13.28515625" bestFit="1" customWidth="1"/>
    <col min="6662" max="6662" width="15.140625" customWidth="1"/>
    <col min="6901" max="6901" width="2.7109375" customWidth="1"/>
    <col min="6902" max="6902" width="57.28515625" customWidth="1"/>
    <col min="6903" max="6903" width="17" customWidth="1"/>
    <col min="6905" max="6905" width="13.42578125" customWidth="1"/>
    <col min="6906" max="6906" width="12.5703125" customWidth="1"/>
    <col min="6910" max="6910" width="13.28515625" bestFit="1" customWidth="1"/>
    <col min="6918" max="6918" width="15.140625" customWidth="1"/>
    <col min="7157" max="7157" width="2.7109375" customWidth="1"/>
    <col min="7158" max="7158" width="57.28515625" customWidth="1"/>
    <col min="7159" max="7159" width="17" customWidth="1"/>
    <col min="7161" max="7161" width="13.42578125" customWidth="1"/>
    <col min="7162" max="7162" width="12.5703125" customWidth="1"/>
    <col min="7166" max="7166" width="13.28515625" bestFit="1" customWidth="1"/>
    <col min="7174" max="7174" width="15.140625" customWidth="1"/>
    <col min="7413" max="7413" width="2.7109375" customWidth="1"/>
    <col min="7414" max="7414" width="57.28515625" customWidth="1"/>
    <col min="7415" max="7415" width="17" customWidth="1"/>
    <col min="7417" max="7417" width="13.42578125" customWidth="1"/>
    <col min="7418" max="7418" width="12.5703125" customWidth="1"/>
    <col min="7422" max="7422" width="13.28515625" bestFit="1" customWidth="1"/>
    <col min="7430" max="7430" width="15.140625" customWidth="1"/>
    <col min="7669" max="7669" width="2.7109375" customWidth="1"/>
    <col min="7670" max="7670" width="57.28515625" customWidth="1"/>
    <col min="7671" max="7671" width="17" customWidth="1"/>
    <col min="7673" max="7673" width="13.42578125" customWidth="1"/>
    <col min="7674" max="7674" width="12.5703125" customWidth="1"/>
    <col min="7678" max="7678" width="13.28515625" bestFit="1" customWidth="1"/>
    <col min="7686" max="7686" width="15.140625" customWidth="1"/>
    <col min="7925" max="7925" width="2.7109375" customWidth="1"/>
    <col min="7926" max="7926" width="57.28515625" customWidth="1"/>
    <col min="7927" max="7927" width="17" customWidth="1"/>
    <col min="7929" max="7929" width="13.42578125" customWidth="1"/>
    <col min="7930" max="7930" width="12.5703125" customWidth="1"/>
    <col min="7934" max="7934" width="13.28515625" bestFit="1" customWidth="1"/>
    <col min="7942" max="7942" width="15.140625" customWidth="1"/>
    <col min="8181" max="8181" width="2.7109375" customWidth="1"/>
    <col min="8182" max="8182" width="57.28515625" customWidth="1"/>
    <col min="8183" max="8183" width="17" customWidth="1"/>
    <col min="8185" max="8185" width="13.42578125" customWidth="1"/>
    <col min="8186" max="8186" width="12.5703125" customWidth="1"/>
    <col min="8190" max="8190" width="13.28515625" bestFit="1" customWidth="1"/>
    <col min="8198" max="8198" width="15.140625" customWidth="1"/>
    <col min="8437" max="8437" width="2.7109375" customWidth="1"/>
    <col min="8438" max="8438" width="57.28515625" customWidth="1"/>
    <col min="8439" max="8439" width="17" customWidth="1"/>
    <col min="8441" max="8441" width="13.42578125" customWidth="1"/>
    <col min="8442" max="8442" width="12.5703125" customWidth="1"/>
    <col min="8446" max="8446" width="13.28515625" bestFit="1" customWidth="1"/>
    <col min="8454" max="8454" width="15.140625" customWidth="1"/>
    <col min="8693" max="8693" width="2.7109375" customWidth="1"/>
    <col min="8694" max="8694" width="57.28515625" customWidth="1"/>
    <col min="8695" max="8695" width="17" customWidth="1"/>
    <col min="8697" max="8697" width="13.42578125" customWidth="1"/>
    <col min="8698" max="8698" width="12.5703125" customWidth="1"/>
    <col min="8702" max="8702" width="13.28515625" bestFit="1" customWidth="1"/>
    <col min="8710" max="8710" width="15.140625" customWidth="1"/>
    <col min="8949" max="8949" width="2.7109375" customWidth="1"/>
    <col min="8950" max="8950" width="57.28515625" customWidth="1"/>
    <col min="8951" max="8951" width="17" customWidth="1"/>
    <col min="8953" max="8953" width="13.42578125" customWidth="1"/>
    <col min="8954" max="8954" width="12.5703125" customWidth="1"/>
    <col min="8958" max="8958" width="13.28515625" bestFit="1" customWidth="1"/>
    <col min="8966" max="8966" width="15.140625" customWidth="1"/>
    <col min="9205" max="9205" width="2.7109375" customWidth="1"/>
    <col min="9206" max="9206" width="57.28515625" customWidth="1"/>
    <col min="9207" max="9207" width="17" customWidth="1"/>
    <col min="9209" max="9209" width="13.42578125" customWidth="1"/>
    <col min="9210" max="9210" width="12.5703125" customWidth="1"/>
    <col min="9214" max="9214" width="13.28515625" bestFit="1" customWidth="1"/>
    <col min="9222" max="9222" width="15.140625" customWidth="1"/>
    <col min="9461" max="9461" width="2.7109375" customWidth="1"/>
    <col min="9462" max="9462" width="57.28515625" customWidth="1"/>
    <col min="9463" max="9463" width="17" customWidth="1"/>
    <col min="9465" max="9465" width="13.42578125" customWidth="1"/>
    <col min="9466" max="9466" width="12.5703125" customWidth="1"/>
    <col min="9470" max="9470" width="13.28515625" bestFit="1" customWidth="1"/>
    <col min="9478" max="9478" width="15.140625" customWidth="1"/>
    <col min="9717" max="9717" width="2.7109375" customWidth="1"/>
    <col min="9718" max="9718" width="57.28515625" customWidth="1"/>
    <col min="9719" max="9719" width="17" customWidth="1"/>
    <col min="9721" max="9721" width="13.42578125" customWidth="1"/>
    <col min="9722" max="9722" width="12.5703125" customWidth="1"/>
    <col min="9726" max="9726" width="13.28515625" bestFit="1" customWidth="1"/>
    <col min="9734" max="9734" width="15.140625" customWidth="1"/>
    <col min="9973" max="9973" width="2.7109375" customWidth="1"/>
    <col min="9974" max="9974" width="57.28515625" customWidth="1"/>
    <col min="9975" max="9975" width="17" customWidth="1"/>
    <col min="9977" max="9977" width="13.42578125" customWidth="1"/>
    <col min="9978" max="9978" width="12.5703125" customWidth="1"/>
    <col min="9982" max="9982" width="13.28515625" bestFit="1" customWidth="1"/>
    <col min="9990" max="9990" width="15.140625" customWidth="1"/>
    <col min="10229" max="10229" width="2.7109375" customWidth="1"/>
    <col min="10230" max="10230" width="57.28515625" customWidth="1"/>
    <col min="10231" max="10231" width="17" customWidth="1"/>
    <col min="10233" max="10233" width="13.42578125" customWidth="1"/>
    <col min="10234" max="10234" width="12.5703125" customWidth="1"/>
    <col min="10238" max="10238" width="13.28515625" bestFit="1" customWidth="1"/>
    <col min="10246" max="10246" width="15.140625" customWidth="1"/>
    <col min="10485" max="10485" width="2.7109375" customWidth="1"/>
    <col min="10486" max="10486" width="57.28515625" customWidth="1"/>
    <col min="10487" max="10487" width="17" customWidth="1"/>
    <col min="10489" max="10489" width="13.42578125" customWidth="1"/>
    <col min="10490" max="10490" width="12.5703125" customWidth="1"/>
    <col min="10494" max="10494" width="13.28515625" bestFit="1" customWidth="1"/>
    <col min="10502" max="10502" width="15.140625" customWidth="1"/>
    <col min="10741" max="10741" width="2.7109375" customWidth="1"/>
    <col min="10742" max="10742" width="57.28515625" customWidth="1"/>
    <col min="10743" max="10743" width="17" customWidth="1"/>
    <col min="10745" max="10745" width="13.42578125" customWidth="1"/>
    <col min="10746" max="10746" width="12.5703125" customWidth="1"/>
    <col min="10750" max="10750" width="13.28515625" bestFit="1" customWidth="1"/>
    <col min="10758" max="10758" width="15.140625" customWidth="1"/>
    <col min="10997" max="10997" width="2.7109375" customWidth="1"/>
    <col min="10998" max="10998" width="57.28515625" customWidth="1"/>
    <col min="10999" max="10999" width="17" customWidth="1"/>
    <col min="11001" max="11001" width="13.42578125" customWidth="1"/>
    <col min="11002" max="11002" width="12.5703125" customWidth="1"/>
    <col min="11006" max="11006" width="13.28515625" bestFit="1" customWidth="1"/>
    <col min="11014" max="11014" width="15.140625" customWidth="1"/>
    <col min="11253" max="11253" width="2.7109375" customWidth="1"/>
    <col min="11254" max="11254" width="57.28515625" customWidth="1"/>
    <col min="11255" max="11255" width="17" customWidth="1"/>
    <col min="11257" max="11257" width="13.42578125" customWidth="1"/>
    <col min="11258" max="11258" width="12.5703125" customWidth="1"/>
    <col min="11262" max="11262" width="13.28515625" bestFit="1" customWidth="1"/>
    <col min="11270" max="11270" width="15.140625" customWidth="1"/>
    <col min="11509" max="11509" width="2.7109375" customWidth="1"/>
    <col min="11510" max="11510" width="57.28515625" customWidth="1"/>
    <col min="11511" max="11511" width="17" customWidth="1"/>
    <col min="11513" max="11513" width="13.42578125" customWidth="1"/>
    <col min="11514" max="11514" width="12.5703125" customWidth="1"/>
    <col min="11518" max="11518" width="13.28515625" bestFit="1" customWidth="1"/>
    <col min="11526" max="11526" width="15.140625" customWidth="1"/>
    <col min="11765" max="11765" width="2.7109375" customWidth="1"/>
    <col min="11766" max="11766" width="57.28515625" customWidth="1"/>
    <col min="11767" max="11767" width="17" customWidth="1"/>
    <col min="11769" max="11769" width="13.42578125" customWidth="1"/>
    <col min="11770" max="11770" width="12.5703125" customWidth="1"/>
    <col min="11774" max="11774" width="13.28515625" bestFit="1" customWidth="1"/>
    <col min="11782" max="11782" width="15.140625" customWidth="1"/>
    <col min="12021" max="12021" width="2.7109375" customWidth="1"/>
    <col min="12022" max="12022" width="57.28515625" customWidth="1"/>
    <col min="12023" max="12023" width="17" customWidth="1"/>
    <col min="12025" max="12025" width="13.42578125" customWidth="1"/>
    <col min="12026" max="12026" width="12.5703125" customWidth="1"/>
    <col min="12030" max="12030" width="13.28515625" bestFit="1" customWidth="1"/>
    <col min="12038" max="12038" width="15.140625" customWidth="1"/>
    <col min="12277" max="12277" width="2.7109375" customWidth="1"/>
    <col min="12278" max="12278" width="57.28515625" customWidth="1"/>
    <col min="12279" max="12279" width="17" customWidth="1"/>
    <col min="12281" max="12281" width="13.42578125" customWidth="1"/>
    <col min="12282" max="12282" width="12.5703125" customWidth="1"/>
    <col min="12286" max="12286" width="13.28515625" bestFit="1" customWidth="1"/>
    <col min="12294" max="12294" width="15.140625" customWidth="1"/>
    <col min="12533" max="12533" width="2.7109375" customWidth="1"/>
    <col min="12534" max="12534" width="57.28515625" customWidth="1"/>
    <col min="12535" max="12535" width="17" customWidth="1"/>
    <col min="12537" max="12537" width="13.42578125" customWidth="1"/>
    <col min="12538" max="12538" width="12.5703125" customWidth="1"/>
    <col min="12542" max="12542" width="13.28515625" bestFit="1" customWidth="1"/>
    <col min="12550" max="12550" width="15.140625" customWidth="1"/>
    <col min="12789" max="12789" width="2.7109375" customWidth="1"/>
    <col min="12790" max="12790" width="57.28515625" customWidth="1"/>
    <col min="12791" max="12791" width="17" customWidth="1"/>
    <col min="12793" max="12793" width="13.42578125" customWidth="1"/>
    <col min="12794" max="12794" width="12.5703125" customWidth="1"/>
    <col min="12798" max="12798" width="13.28515625" bestFit="1" customWidth="1"/>
    <col min="12806" max="12806" width="15.140625" customWidth="1"/>
    <col min="13045" max="13045" width="2.7109375" customWidth="1"/>
    <col min="13046" max="13046" width="57.28515625" customWidth="1"/>
    <col min="13047" max="13047" width="17" customWidth="1"/>
    <col min="13049" max="13049" width="13.42578125" customWidth="1"/>
    <col min="13050" max="13050" width="12.5703125" customWidth="1"/>
    <col min="13054" max="13054" width="13.28515625" bestFit="1" customWidth="1"/>
    <col min="13062" max="13062" width="15.140625" customWidth="1"/>
    <col min="13301" max="13301" width="2.7109375" customWidth="1"/>
    <col min="13302" max="13302" width="57.28515625" customWidth="1"/>
    <col min="13303" max="13303" width="17" customWidth="1"/>
    <col min="13305" max="13305" width="13.42578125" customWidth="1"/>
    <col min="13306" max="13306" width="12.5703125" customWidth="1"/>
    <col min="13310" max="13310" width="13.28515625" bestFit="1" customWidth="1"/>
    <col min="13318" max="13318" width="15.140625" customWidth="1"/>
    <col min="13557" max="13557" width="2.7109375" customWidth="1"/>
    <col min="13558" max="13558" width="57.28515625" customWidth="1"/>
    <col min="13559" max="13559" width="17" customWidth="1"/>
    <col min="13561" max="13561" width="13.42578125" customWidth="1"/>
    <col min="13562" max="13562" width="12.5703125" customWidth="1"/>
    <col min="13566" max="13566" width="13.28515625" bestFit="1" customWidth="1"/>
    <col min="13574" max="13574" width="15.140625" customWidth="1"/>
    <col min="13813" max="13813" width="2.7109375" customWidth="1"/>
    <col min="13814" max="13814" width="57.28515625" customWidth="1"/>
    <col min="13815" max="13815" width="17" customWidth="1"/>
    <col min="13817" max="13817" width="13.42578125" customWidth="1"/>
    <col min="13818" max="13818" width="12.5703125" customWidth="1"/>
    <col min="13822" max="13822" width="13.28515625" bestFit="1" customWidth="1"/>
    <col min="13830" max="13830" width="15.140625" customWidth="1"/>
    <col min="14069" max="14069" width="2.7109375" customWidth="1"/>
    <col min="14070" max="14070" width="57.28515625" customWidth="1"/>
    <col min="14071" max="14071" width="17" customWidth="1"/>
    <col min="14073" max="14073" width="13.42578125" customWidth="1"/>
    <col min="14074" max="14074" width="12.5703125" customWidth="1"/>
    <col min="14078" max="14078" width="13.28515625" bestFit="1" customWidth="1"/>
    <col min="14086" max="14086" width="15.140625" customWidth="1"/>
    <col min="14325" max="14325" width="2.7109375" customWidth="1"/>
    <col min="14326" max="14326" width="57.28515625" customWidth="1"/>
    <col min="14327" max="14327" width="17" customWidth="1"/>
    <col min="14329" max="14329" width="13.42578125" customWidth="1"/>
    <col min="14330" max="14330" width="12.5703125" customWidth="1"/>
    <col min="14334" max="14334" width="13.28515625" bestFit="1" customWidth="1"/>
    <col min="14342" max="14342" width="15.140625" customWidth="1"/>
    <col min="14581" max="14581" width="2.7109375" customWidth="1"/>
    <col min="14582" max="14582" width="57.28515625" customWidth="1"/>
    <col min="14583" max="14583" width="17" customWidth="1"/>
    <col min="14585" max="14585" width="13.42578125" customWidth="1"/>
    <col min="14586" max="14586" width="12.5703125" customWidth="1"/>
    <col min="14590" max="14590" width="13.28515625" bestFit="1" customWidth="1"/>
    <col min="14598" max="14598" width="15.140625" customWidth="1"/>
    <col min="14837" max="14837" width="2.7109375" customWidth="1"/>
    <col min="14838" max="14838" width="57.28515625" customWidth="1"/>
    <col min="14839" max="14839" width="17" customWidth="1"/>
    <col min="14841" max="14841" width="13.42578125" customWidth="1"/>
    <col min="14842" max="14842" width="12.5703125" customWidth="1"/>
    <col min="14846" max="14846" width="13.28515625" bestFit="1" customWidth="1"/>
    <col min="14854" max="14854" width="15.140625" customWidth="1"/>
    <col min="15093" max="15093" width="2.7109375" customWidth="1"/>
    <col min="15094" max="15094" width="57.28515625" customWidth="1"/>
    <col min="15095" max="15095" width="17" customWidth="1"/>
    <col min="15097" max="15097" width="13.42578125" customWidth="1"/>
    <col min="15098" max="15098" width="12.5703125" customWidth="1"/>
    <col min="15102" max="15102" width="13.28515625" bestFit="1" customWidth="1"/>
    <col min="15110" max="15110" width="15.140625" customWidth="1"/>
    <col min="15349" max="15349" width="2.7109375" customWidth="1"/>
    <col min="15350" max="15350" width="57.28515625" customWidth="1"/>
    <col min="15351" max="15351" width="17" customWidth="1"/>
    <col min="15353" max="15353" width="13.42578125" customWidth="1"/>
    <col min="15354" max="15354" width="12.5703125" customWidth="1"/>
    <col min="15358" max="15358" width="13.28515625" bestFit="1" customWidth="1"/>
    <col min="15366" max="15366" width="15.140625" customWidth="1"/>
    <col min="15605" max="15605" width="2.7109375" customWidth="1"/>
    <col min="15606" max="15606" width="57.28515625" customWidth="1"/>
    <col min="15607" max="15607" width="17" customWidth="1"/>
    <col min="15609" max="15609" width="13.42578125" customWidth="1"/>
    <col min="15610" max="15610" width="12.5703125" customWidth="1"/>
    <col min="15614" max="15614" width="13.28515625" bestFit="1" customWidth="1"/>
    <col min="15622" max="15622" width="15.140625" customWidth="1"/>
    <col min="15861" max="15861" width="2.7109375" customWidth="1"/>
    <col min="15862" max="15862" width="57.28515625" customWidth="1"/>
    <col min="15863" max="15863" width="17" customWidth="1"/>
    <col min="15865" max="15865" width="13.42578125" customWidth="1"/>
    <col min="15866" max="15866" width="12.5703125" customWidth="1"/>
    <col min="15870" max="15870" width="13.28515625" bestFit="1" customWidth="1"/>
    <col min="15878" max="15878" width="15.140625" customWidth="1"/>
    <col min="16117" max="16117" width="2.7109375" customWidth="1"/>
    <col min="16118" max="16118" width="57.28515625" customWidth="1"/>
    <col min="16119" max="16119" width="17" customWidth="1"/>
    <col min="16121" max="16121" width="13.42578125" customWidth="1"/>
    <col min="16122" max="16122" width="12.5703125" customWidth="1"/>
    <col min="16126" max="16126" width="13.28515625" bestFit="1" customWidth="1"/>
    <col min="16134" max="16134" width="15.140625" customWidth="1"/>
  </cols>
  <sheetData>
    <row r="2" spans="1:7" ht="20.25">
      <c r="A2" s="1" t="s">
        <v>17</v>
      </c>
      <c r="B2" s="33" t="s">
        <v>22</v>
      </c>
      <c r="C2" s="33"/>
      <c r="D2" s="33"/>
      <c r="E2" s="33"/>
      <c r="F2" s="2"/>
      <c r="G2" s="2"/>
    </row>
    <row r="3" spans="1:7" ht="5.0999999999999996" customHeight="1">
      <c r="A3" s="3"/>
      <c r="B3" s="4"/>
      <c r="C3" s="4"/>
      <c r="D3" s="5"/>
      <c r="E3" s="6"/>
      <c r="F3" s="6"/>
      <c r="G3" s="6"/>
    </row>
    <row r="4" spans="1:7" ht="11.1" customHeight="1">
      <c r="A4" s="3"/>
      <c r="B4" s="4"/>
      <c r="C4" s="4"/>
      <c r="D4" s="5"/>
      <c r="E4" s="6"/>
      <c r="F4" s="6"/>
      <c r="G4" s="6"/>
    </row>
    <row r="5" spans="1:7" s="8" customFormat="1" ht="12.75">
      <c r="A5" s="7" t="s">
        <v>18</v>
      </c>
      <c r="B5" s="7"/>
      <c r="C5" s="7"/>
      <c r="D5" s="7"/>
      <c r="E5" s="7"/>
      <c r="F5" s="7"/>
      <c r="G5" s="7"/>
    </row>
    <row r="6" spans="1:7" ht="6" customHeight="1">
      <c r="C6" s="9"/>
      <c r="D6" s="9"/>
      <c r="E6" s="9"/>
      <c r="F6" s="9"/>
      <c r="G6" s="9"/>
    </row>
    <row r="7" spans="1:7" ht="6" customHeight="1">
      <c r="C7" s="9"/>
      <c r="D7" s="9"/>
      <c r="E7" s="10"/>
      <c r="F7" s="10"/>
      <c r="G7" s="9"/>
    </row>
    <row r="8" spans="1:7">
      <c r="C8" s="11" t="s">
        <v>0</v>
      </c>
      <c r="D8" s="10" t="s">
        <v>1</v>
      </c>
      <c r="E8" s="10" t="s">
        <v>2</v>
      </c>
      <c r="F8" s="10" t="s">
        <v>3</v>
      </c>
      <c r="G8" s="10" t="s">
        <v>4</v>
      </c>
    </row>
    <row r="9" spans="1:7">
      <c r="B9" s="12" t="s">
        <v>5</v>
      </c>
      <c r="C9" s="10" t="s">
        <v>6</v>
      </c>
      <c r="D9" s="10" t="s">
        <v>7</v>
      </c>
      <c r="E9" s="10" t="s">
        <v>8</v>
      </c>
      <c r="F9" s="10" t="s">
        <v>16</v>
      </c>
      <c r="G9" s="10" t="s">
        <v>9</v>
      </c>
    </row>
    <row r="10" spans="1:7">
      <c r="B10" s="12"/>
      <c r="C10" s="10"/>
      <c r="D10" s="10"/>
      <c r="E10" s="10"/>
      <c r="F10" s="10"/>
      <c r="G10" s="10"/>
    </row>
    <row r="11" spans="1:7">
      <c r="A11" s="13"/>
      <c r="B11" s="14" t="s">
        <v>19</v>
      </c>
      <c r="C11" s="15">
        <v>34727914</v>
      </c>
      <c r="D11" s="15">
        <v>119200301</v>
      </c>
      <c r="E11" s="15">
        <v>27619779</v>
      </c>
      <c r="F11" s="15">
        <v>41391335</v>
      </c>
      <c r="G11" s="15">
        <v>222939329</v>
      </c>
    </row>
    <row r="12" spans="1:7">
      <c r="B12" s="16" t="s">
        <v>10</v>
      </c>
      <c r="C12" s="17"/>
      <c r="D12" s="17"/>
      <c r="E12" s="17">
        <v>8872610</v>
      </c>
      <c r="F12" s="17">
        <v>-8872610</v>
      </c>
      <c r="G12" s="18">
        <v>0</v>
      </c>
    </row>
    <row r="13" spans="1:7">
      <c r="B13" s="16" t="s">
        <v>11</v>
      </c>
      <c r="C13" s="17"/>
      <c r="D13" s="17"/>
      <c r="E13" s="17"/>
      <c r="F13" s="17">
        <v>-32518725</v>
      </c>
      <c r="G13" s="18">
        <v>-32518725</v>
      </c>
    </row>
    <row r="14" spans="1:7">
      <c r="B14" s="30" t="s">
        <v>13</v>
      </c>
      <c r="C14" s="17"/>
      <c r="D14" s="19"/>
      <c r="E14" s="19"/>
      <c r="F14" s="19"/>
      <c r="G14" s="31"/>
    </row>
    <row r="15" spans="1:7">
      <c r="B15" s="29" t="s">
        <v>25</v>
      </c>
      <c r="C15" s="17"/>
      <c r="D15" s="19"/>
      <c r="E15" s="19">
        <v>-1834863</v>
      </c>
      <c r="F15" s="19"/>
      <c r="G15" s="31">
        <v>-1834863</v>
      </c>
    </row>
    <row r="16" spans="1:7">
      <c r="B16" s="32" t="s">
        <v>26</v>
      </c>
      <c r="C16" s="17"/>
      <c r="D16" s="19">
        <v>66427</v>
      </c>
      <c r="E16" s="19"/>
      <c r="F16" s="19"/>
      <c r="G16" s="31">
        <v>66427</v>
      </c>
    </row>
    <row r="17" spans="1:7">
      <c r="B17" s="16" t="s">
        <v>15</v>
      </c>
      <c r="C17" s="17"/>
      <c r="D17" s="19"/>
      <c r="E17" s="19"/>
      <c r="F17" s="19">
        <v>68824318</v>
      </c>
      <c r="G17" s="31">
        <v>68824318</v>
      </c>
    </row>
    <row r="18" spans="1:7">
      <c r="B18" s="20"/>
      <c r="C18" s="21"/>
      <c r="D18" s="22"/>
      <c r="E18" s="21"/>
      <c r="F18" s="21"/>
      <c r="G18" s="22"/>
    </row>
    <row r="19" spans="1:7">
      <c r="A19" s="13"/>
      <c r="B19" s="14" t="s">
        <v>20</v>
      </c>
      <c r="C19" s="15">
        <f>SUM(C11:C18)</f>
        <v>34727914</v>
      </c>
      <c r="D19" s="15">
        <f>SUM(D11:D18)</f>
        <v>119266728</v>
      </c>
      <c r="E19" s="15">
        <f>SUM(E11:E18)</f>
        <v>34657526</v>
      </c>
      <c r="F19" s="15">
        <f>SUM(F11:F18)</f>
        <v>68824318</v>
      </c>
      <c r="G19" s="15">
        <f>SUM(G11:G18)</f>
        <v>257476486</v>
      </c>
    </row>
    <row r="20" spans="1:7">
      <c r="A20" s="6"/>
      <c r="B20" s="23"/>
      <c r="C20" s="24"/>
      <c r="D20" s="24"/>
      <c r="E20" s="24"/>
      <c r="F20" s="24"/>
      <c r="G20" s="24"/>
    </row>
    <row r="21" spans="1:7">
      <c r="B21" s="16" t="s">
        <v>10</v>
      </c>
      <c r="C21" s="17"/>
      <c r="D21" s="17">
        <v>357168</v>
      </c>
      <c r="E21" s="17">
        <f>16437190</f>
        <v>16437190</v>
      </c>
      <c r="F21" s="17">
        <v>-16794358</v>
      </c>
      <c r="G21" s="18">
        <f>SUM(C21:F21)</f>
        <v>0</v>
      </c>
    </row>
    <row r="22" spans="1:7">
      <c r="B22" s="16" t="s">
        <v>11</v>
      </c>
      <c r="C22" s="17"/>
      <c r="D22" s="17"/>
      <c r="E22" s="17"/>
      <c r="F22" s="17">
        <v>-52029960</v>
      </c>
      <c r="G22" s="18">
        <f t="shared" ref="G22:G28" si="0">SUM(C22:F22)</f>
        <v>-52029960</v>
      </c>
    </row>
    <row r="23" spans="1:7">
      <c r="B23" s="16" t="s">
        <v>12</v>
      </c>
      <c r="C23" s="17"/>
      <c r="D23" s="17">
        <v>10997119</v>
      </c>
      <c r="E23" s="17">
        <f>-10997119</f>
        <v>-10997119</v>
      </c>
      <c r="F23" s="17"/>
      <c r="G23" s="18">
        <f t="shared" si="0"/>
        <v>0</v>
      </c>
    </row>
    <row r="24" spans="1:7">
      <c r="B24" s="16" t="s">
        <v>21</v>
      </c>
      <c r="C24" s="17"/>
      <c r="D24" s="17"/>
      <c r="E24" s="17">
        <f>-1</f>
        <v>-1</v>
      </c>
      <c r="F24" s="17"/>
      <c r="G24" s="18">
        <f t="shared" si="0"/>
        <v>-1</v>
      </c>
    </row>
    <row r="25" spans="1:7">
      <c r="B25" s="30" t="s">
        <v>13</v>
      </c>
      <c r="C25" s="17"/>
      <c r="D25" s="19"/>
      <c r="E25" s="19"/>
      <c r="F25" s="19"/>
      <c r="G25" s="18"/>
    </row>
    <row r="26" spans="1:7">
      <c r="B26" s="29" t="s">
        <v>25</v>
      </c>
      <c r="C26" s="17"/>
      <c r="D26" s="19"/>
      <c r="E26" s="17">
        <v>654030</v>
      </c>
      <c r="F26" s="19"/>
      <c r="G26" s="18">
        <f t="shared" si="0"/>
        <v>654030</v>
      </c>
    </row>
    <row r="27" spans="1:7">
      <c r="B27" s="32" t="s">
        <v>26</v>
      </c>
      <c r="C27" s="17"/>
      <c r="D27" s="19">
        <v>49176</v>
      </c>
      <c r="E27" s="19"/>
      <c r="F27" s="19"/>
      <c r="G27" s="18">
        <f t="shared" si="0"/>
        <v>49176</v>
      </c>
    </row>
    <row r="28" spans="1:7">
      <c r="B28" s="16" t="s">
        <v>15</v>
      </c>
      <c r="C28" s="17"/>
      <c r="D28" s="19"/>
      <c r="E28" s="19"/>
      <c r="F28" s="19">
        <v>103312837</v>
      </c>
      <c r="G28" s="18">
        <f t="shared" si="0"/>
        <v>103312837</v>
      </c>
    </row>
    <row r="29" spans="1:7">
      <c r="B29" s="20"/>
      <c r="C29" s="21"/>
      <c r="D29" s="22"/>
      <c r="E29" s="21"/>
      <c r="F29" s="21"/>
      <c r="G29" s="22"/>
    </row>
    <row r="30" spans="1:7">
      <c r="A30" s="25"/>
      <c r="B30" s="26" t="s">
        <v>23</v>
      </c>
      <c r="C30" s="27">
        <f>SUM(C19:C29)</f>
        <v>34727914</v>
      </c>
      <c r="D30" s="27">
        <f t="shared" ref="D30:G30" si="1">SUM(D19:D29)</f>
        <v>130670191</v>
      </c>
      <c r="E30" s="27">
        <f t="shared" si="1"/>
        <v>40751626</v>
      </c>
      <c r="F30" s="27">
        <f t="shared" si="1"/>
        <v>103312837</v>
      </c>
      <c r="G30" s="27">
        <f t="shared" si="1"/>
        <v>309462568</v>
      </c>
    </row>
    <row r="32" spans="1:7">
      <c r="B32" s="28" t="s">
        <v>14</v>
      </c>
    </row>
    <row r="33" spans="2:2">
      <c r="B33" s="28" t="s">
        <v>24</v>
      </c>
    </row>
  </sheetData>
  <mergeCells count="1">
    <mergeCell ref="B2:E2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168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2016-04-28T12:32:51Z</dcterms:modified>
</cp:coreProperties>
</file>