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8" windowWidth="14808" windowHeight="8016"/>
  </bookViews>
  <sheets>
    <sheet name="pag. 165" sheetId="1" r:id="rId1"/>
  </sheets>
  <externalReferences>
    <externalReference r:id="rId2"/>
  </externalReferences>
  <calcPr calcId="152511"/>
</workbook>
</file>

<file path=xl/calcChain.xml><?xml version="1.0" encoding="utf-8"?>
<calcChain xmlns="http://schemas.openxmlformats.org/spreadsheetml/2006/main">
  <c r="E17" i="1" l="1"/>
  <c r="D17" i="1"/>
  <c r="E16" i="1"/>
  <c r="D16" i="1"/>
  <c r="E12" i="1"/>
  <c r="D12" i="1"/>
  <c r="E11" i="1"/>
  <c r="D11" i="1"/>
  <c r="E9" i="1"/>
  <c r="D9" i="1"/>
  <c r="E8" i="1"/>
  <c r="D8" i="1"/>
  <c r="E18" i="1" l="1"/>
  <c r="D18" i="1"/>
  <c r="F17" i="1"/>
  <c r="F16" i="1"/>
  <c r="E13" i="1"/>
  <c r="E20" i="1" s="1"/>
  <c r="D13" i="1"/>
  <c r="F12" i="1"/>
  <c r="F11" i="1"/>
  <c r="D20" i="1" l="1"/>
  <c r="F13" i="1"/>
  <c r="F18" i="1"/>
  <c r="F9" i="1" l="1"/>
  <c r="F20" i="1"/>
</calcChain>
</file>

<file path=xl/sharedStrings.xml><?xml version="1.0" encoding="utf-8"?>
<sst xmlns="http://schemas.openxmlformats.org/spreadsheetml/2006/main" count="16" uniqueCount="15">
  <si>
    <t>(in euro)</t>
  </si>
  <si>
    <t>Note</t>
  </si>
  <si>
    <t>Variazione</t>
  </si>
  <si>
    <t>RISULTATO NETTO</t>
  </si>
  <si>
    <t>Effetto "hedge accounting" (cash flow hedge) di strumenti finanziari derivati</t>
  </si>
  <si>
    <t>RISULTATO COMPLESSIVO</t>
  </si>
  <si>
    <t>Altri utili/(perdite) complessivi che non saranno successivamente riclassificati nell'utile/(perdita) del periodo:</t>
  </si>
  <si>
    <t>Effetto (utile/perdita attuariale) su piani a benefici definiti</t>
  </si>
  <si>
    <t>Effetto fiscale</t>
  </si>
  <si>
    <t>Totale altri utili/(perdite) complessivi che non saranno successivamente riclassificati nell'utile/(perdita) del periodo</t>
  </si>
  <si>
    <t>Altri utili/(perdite) complessivi che saranno successivamente riclassificati nell'utile/(perdita) del periodo:</t>
  </si>
  <si>
    <t>Totale altri utili/(perdite) complessivi che saranno successivamente riclassificati nell'utile/(perdita) del periodo</t>
  </si>
  <si>
    <t>P</t>
  </si>
  <si>
    <t>CONTO ECONOMICO COMPLESSIVO DI BREMBO S.P.A.</t>
  </si>
  <si>
    <t>ROSPETTI CONTABILI DI BREMBO S.P.A. AL 31 DICEMBRE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</si>
</sst>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
    <numFmt numFmtId="166" formatCode="_-* #,##0_-;\-* #,##0_-;_-* &quot;-&quot;??_-;_-@_-"/>
    <numFmt numFmtId="167" formatCode="#,##0.00;\(#,##0.00\);0.00"/>
  </numFmts>
  <fonts count="14">
    <font>
      <sz val="11"/>
      <color theme="1"/>
      <name val="Calibri"/>
      <family val="2"/>
      <scheme val="minor"/>
    </font>
    <font>
      <sz val="11"/>
      <color theme="1"/>
      <name val="Calibri"/>
      <family val="2"/>
      <scheme val="minor"/>
    </font>
    <font>
      <sz val="16"/>
      <color indexed="9"/>
      <name val="Arial Narrow Bold"/>
    </font>
    <font>
      <sz val="16"/>
      <name val="Arial Narrow Bold"/>
    </font>
    <font>
      <b/>
      <sz val="10"/>
      <color indexed="9"/>
      <name val="Verdana"/>
      <family val="2"/>
    </font>
    <font>
      <b/>
      <sz val="10"/>
      <name val="Verdana"/>
      <family val="2"/>
    </font>
    <font>
      <sz val="10"/>
      <color indexed="9"/>
      <name val="BankGothicBT-Light"/>
    </font>
    <font>
      <sz val="10"/>
      <color indexed="9"/>
      <name val="Verdana"/>
      <family val="2"/>
    </font>
    <font>
      <b/>
      <i/>
      <sz val="8"/>
      <color indexed="8"/>
      <name val="Frutiger-Light"/>
    </font>
    <font>
      <i/>
      <sz val="8"/>
      <color indexed="8"/>
      <name val="Frutiger-LightItalic"/>
    </font>
    <font>
      <b/>
      <sz val="9"/>
      <color indexed="8"/>
      <name val="Frutiger-Light"/>
    </font>
    <font>
      <sz val="9"/>
      <color indexed="8"/>
      <name val="Frutiger-Light"/>
    </font>
    <font>
      <sz val="11"/>
      <color indexed="8"/>
      <name val="CG Times (W1)"/>
    </font>
    <font>
      <b/>
      <sz val="8"/>
      <name val="Times New Roman"/>
      <family val="1"/>
    </font>
  </fonts>
  <fills count="4">
    <fill>
      <patternFill patternType="none"/>
    </fill>
    <fill>
      <patternFill patternType="gray125"/>
    </fill>
    <fill>
      <patternFill patternType="solid">
        <fgColor indexed="55"/>
        <bgColor indexed="64"/>
      </patternFill>
    </fill>
    <fill>
      <patternFill patternType="solid">
        <fgColor indexed="9"/>
        <bgColor indexed="64"/>
      </patternFill>
    </fill>
  </fills>
  <borders count="19">
    <border>
      <left/>
      <right/>
      <top/>
      <bottom/>
      <diagonal/>
    </border>
    <border>
      <left/>
      <right/>
      <top style="thin">
        <color indexed="55"/>
      </top>
      <bottom/>
      <diagonal/>
    </border>
    <border>
      <left style="thin">
        <color indexed="10"/>
      </left>
      <right style="thin">
        <color indexed="10"/>
      </right>
      <top style="thin">
        <color indexed="10"/>
      </top>
      <bottom/>
      <diagonal/>
    </border>
    <border>
      <left/>
      <right/>
      <top style="thin">
        <color indexed="22"/>
      </top>
      <bottom style="thin">
        <color indexed="22"/>
      </bottom>
      <diagonal/>
    </border>
    <border>
      <left/>
      <right/>
      <top style="thin">
        <color indexed="22"/>
      </top>
      <bottom style="thin">
        <color indexed="55"/>
      </bottom>
      <diagonal/>
    </border>
    <border>
      <left style="thin">
        <color indexed="10"/>
      </left>
      <right style="thin">
        <color indexed="10"/>
      </right>
      <top style="thin">
        <color indexed="22"/>
      </top>
      <bottom style="thin">
        <color indexed="55"/>
      </bottom>
      <diagonal/>
    </border>
    <border>
      <left/>
      <right/>
      <top style="thin">
        <color indexed="55"/>
      </top>
      <bottom style="thin">
        <color indexed="55"/>
      </bottom>
      <diagonal/>
    </border>
    <border>
      <left style="thin">
        <color indexed="10"/>
      </left>
      <right style="thin">
        <color indexed="10"/>
      </right>
      <top style="thin">
        <color indexed="55"/>
      </top>
      <bottom style="thin">
        <color indexed="55"/>
      </bottom>
      <diagonal/>
    </border>
    <border>
      <left/>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bottom style="thin">
        <color indexed="10"/>
      </bottom>
      <diagonal/>
    </border>
    <border>
      <left style="thin">
        <color indexed="10"/>
      </left>
      <right style="thin">
        <color indexed="10"/>
      </right>
      <top/>
      <bottom/>
      <diagonal/>
    </border>
    <border>
      <left/>
      <right/>
      <top/>
      <bottom style="thin">
        <color theme="0" tint="-0.14996795556505021"/>
      </bottom>
      <diagonal/>
    </border>
    <border>
      <left style="thin">
        <color indexed="10"/>
      </left>
      <right style="thin">
        <color indexed="10"/>
      </right>
      <top/>
      <bottom style="thin">
        <color theme="0" tint="-0.14996795556505021"/>
      </bottom>
      <diagonal/>
    </border>
    <border>
      <left/>
      <right/>
      <top style="thin">
        <color theme="0" tint="-0.14996795556505021"/>
      </top>
      <bottom style="thin">
        <color theme="0" tint="-0.14993743705557422"/>
      </bottom>
      <diagonal/>
    </border>
    <border>
      <left style="thin">
        <color indexed="10"/>
      </left>
      <right style="thin">
        <color indexed="10"/>
      </right>
      <top style="thin">
        <color theme="0" tint="-0.14996795556505021"/>
      </top>
      <bottom style="thin">
        <color theme="0" tint="-0.14993743705557422"/>
      </bottom>
      <diagonal/>
    </border>
    <border>
      <left/>
      <right/>
      <top/>
      <bottom style="thin">
        <color indexed="55"/>
      </bottom>
      <diagonal/>
    </border>
    <border>
      <left style="thin">
        <color indexed="10"/>
      </left>
      <right style="thin">
        <color indexed="10"/>
      </right>
      <top/>
      <bottom style="thin">
        <color indexed="55"/>
      </bottom>
      <diagonal/>
    </border>
    <border>
      <left style="thin">
        <color indexed="10"/>
      </left>
      <right/>
      <top style="thin">
        <color indexed="10"/>
      </top>
      <bottom style="thin">
        <color indexed="10"/>
      </bottom>
      <diagonal/>
    </border>
  </borders>
  <cellStyleXfs count="3">
    <xf numFmtId="0" fontId="0" fillId="0" borderId="0"/>
    <xf numFmtId="43" fontId="1" fillId="0" borderId="0" applyFont="0" applyFill="0" applyBorder="0" applyAlignment="0" applyProtection="0"/>
    <xf numFmtId="0" fontId="12" fillId="0" borderId="0">
      <alignment vertical="center"/>
    </xf>
  </cellStyleXfs>
  <cellXfs count="63">
    <xf numFmtId="0" fontId="0" fillId="0" borderId="0" xfId="0"/>
    <xf numFmtId="0" fontId="0" fillId="0" borderId="0" xfId="0" applyBorder="1" applyAlignment="1">
      <alignment horizontal="left"/>
    </xf>
    <xf numFmtId="0" fontId="0" fillId="0" borderId="0" xfId="0" applyBorder="1"/>
    <xf numFmtId="0" fontId="0" fillId="0" borderId="0" xfId="0" applyBorder="1" applyAlignment="1">
      <alignment horizontal="right"/>
    </xf>
    <xf numFmtId="0" fontId="0" fillId="0" borderId="1" xfId="0" applyBorder="1"/>
    <xf numFmtId="0" fontId="2" fillId="2" borderId="1" xfId="0" applyFont="1" applyFill="1" applyBorder="1" applyAlignment="1">
      <alignment horizontal="right"/>
    </xf>
    <xf numFmtId="0" fontId="2" fillId="3" borderId="0" xfId="0" applyFont="1" applyFill="1" applyBorder="1" applyAlignment="1">
      <alignment horizontal="right"/>
    </xf>
    <xf numFmtId="0" fontId="3" fillId="0" borderId="0" xfId="0" applyFont="1" applyBorder="1"/>
    <xf numFmtId="0" fontId="4" fillId="2" borderId="0" xfId="0" applyFont="1" applyFill="1" applyAlignment="1">
      <alignment horizontal="left"/>
    </xf>
    <xf numFmtId="0" fontId="4" fillId="2" borderId="0" xfId="0" applyFont="1" applyFill="1"/>
    <xf numFmtId="0" fontId="4" fillId="2" borderId="0" xfId="0" applyFont="1" applyFill="1" applyAlignment="1">
      <alignment horizontal="right"/>
    </xf>
    <xf numFmtId="0" fontId="5" fillId="0" borderId="0" xfId="0" applyFont="1" applyBorder="1"/>
    <xf numFmtId="0" fontId="5" fillId="0" borderId="0" xfId="0" applyFont="1"/>
    <xf numFmtId="0" fontId="4" fillId="0" borderId="0" xfId="0" applyFont="1" applyFill="1" applyBorder="1" applyAlignment="1">
      <alignment horizontal="left"/>
    </xf>
    <xf numFmtId="0" fontId="4" fillId="0" borderId="0" xfId="0" applyFont="1" applyFill="1" applyBorder="1"/>
    <xf numFmtId="0" fontId="4" fillId="0" borderId="0" xfId="0" applyFont="1" applyFill="1" applyBorder="1" applyAlignment="1">
      <alignment horizontal="right"/>
    </xf>
    <xf numFmtId="0" fontId="5" fillId="0" borderId="0" xfId="0" applyFont="1" applyFill="1" applyBorder="1"/>
    <xf numFmtId="0" fontId="0" fillId="0" borderId="3" xfId="0" applyBorder="1" applyAlignment="1">
      <alignment horizontal="left"/>
    </xf>
    <xf numFmtId="0" fontId="9" fillId="0" borderId="4" xfId="0" applyFont="1" applyBorder="1" applyAlignment="1">
      <alignment horizontal="left" indent="1"/>
    </xf>
    <xf numFmtId="0" fontId="8" fillId="0" borderId="4" xfId="0" applyFont="1" applyBorder="1" applyAlignment="1">
      <alignment horizontal="right"/>
    </xf>
    <xf numFmtId="0" fontId="10" fillId="0" borderId="3" xfId="0" applyFont="1" applyBorder="1" applyAlignment="1">
      <alignment horizontal="left"/>
    </xf>
    <xf numFmtId="0" fontId="10" fillId="0" borderId="6" xfId="0" applyFont="1" applyBorder="1" applyAlignment="1">
      <alignment horizontal="left"/>
    </xf>
    <xf numFmtId="0" fontId="11" fillId="0" borderId="6" xfId="0" applyFont="1" applyBorder="1" applyAlignment="1">
      <alignment horizontal="right"/>
    </xf>
    <xf numFmtId="164" fontId="10" fillId="0" borderId="7" xfId="0" applyNumberFormat="1" applyFont="1" applyBorder="1" applyAlignment="1">
      <alignment horizontal="right"/>
    </xf>
    <xf numFmtId="164" fontId="10" fillId="0" borderId="6" xfId="0" applyNumberFormat="1" applyFont="1" applyBorder="1" applyAlignment="1">
      <alignment horizontal="right"/>
    </xf>
    <xf numFmtId="165" fontId="13" fillId="0" borderId="0" xfId="2" applyNumberFormat="1" applyFont="1">
      <alignment vertical="center"/>
    </xf>
    <xf numFmtId="164" fontId="11" fillId="0" borderId="0" xfId="0" applyNumberFormat="1" applyFont="1" applyAlignment="1">
      <alignment horizontal="right"/>
    </xf>
    <xf numFmtId="0" fontId="10" fillId="0" borderId="8" xfId="0" applyFont="1" applyBorder="1" applyAlignment="1"/>
    <xf numFmtId="0" fontId="11" fillId="0" borderId="8" xfId="0" applyFont="1" applyBorder="1" applyAlignment="1">
      <alignment horizontal="right"/>
    </xf>
    <xf numFmtId="166" fontId="10" fillId="0" borderId="9" xfId="1" applyNumberFormat="1" applyFont="1" applyBorder="1" applyAlignment="1">
      <alignment horizontal="right"/>
    </xf>
    <xf numFmtId="0" fontId="10" fillId="0" borderId="0" xfId="0" applyFont="1" applyBorder="1" applyAlignment="1">
      <alignment horizontal="left"/>
    </xf>
    <xf numFmtId="0" fontId="10" fillId="0" borderId="0" xfId="0" applyFont="1" applyBorder="1" applyAlignment="1">
      <alignment horizontal="left" indent="1"/>
    </xf>
    <xf numFmtId="0" fontId="11" fillId="0" borderId="0" xfId="0" applyFont="1" applyBorder="1" applyAlignment="1">
      <alignment horizontal="right"/>
    </xf>
    <xf numFmtId="43" fontId="10" fillId="0" borderId="10" xfId="1" applyFont="1" applyBorder="1" applyAlignment="1">
      <alignment horizontal="right"/>
    </xf>
    <xf numFmtId="167" fontId="10" fillId="0" borderId="0" xfId="0" applyNumberFormat="1" applyFont="1" applyBorder="1" applyAlignment="1">
      <alignment horizontal="right"/>
    </xf>
    <xf numFmtId="0" fontId="6" fillId="0" borderId="0" xfId="0" applyFont="1" applyFill="1" applyBorder="1" applyAlignment="1">
      <alignment horizontal="left"/>
    </xf>
    <xf numFmtId="0" fontId="7" fillId="0" borderId="0" xfId="0" applyFont="1" applyFill="1" applyBorder="1"/>
    <xf numFmtId="0" fontId="7" fillId="0" borderId="0" xfId="0" applyFont="1" applyFill="1" applyBorder="1" applyAlignment="1">
      <alignment horizontal="right"/>
    </xf>
    <xf numFmtId="0" fontId="0" fillId="0" borderId="0" xfId="0" applyFill="1" applyBorder="1"/>
    <xf numFmtId="0" fontId="8" fillId="0" borderId="2" xfId="0" applyFont="1" applyFill="1" applyBorder="1" applyAlignment="1">
      <alignment horizontal="right"/>
    </xf>
    <xf numFmtId="164" fontId="10" fillId="0" borderId="0" xfId="0" applyNumberFormat="1" applyFont="1" applyBorder="1" applyAlignment="1">
      <alignment horizontal="right"/>
    </xf>
    <xf numFmtId="0" fontId="10" fillId="0" borderId="0" xfId="0" applyFont="1" applyBorder="1" applyAlignment="1">
      <alignment horizontal="left" wrapText="1"/>
    </xf>
    <xf numFmtId="164" fontId="10" fillId="0" borderId="11" xfId="0" applyNumberFormat="1" applyFont="1" applyBorder="1" applyAlignment="1">
      <alignment horizontal="right"/>
    </xf>
    <xf numFmtId="0" fontId="0" fillId="0" borderId="12" xfId="0" applyBorder="1"/>
    <xf numFmtId="0" fontId="11" fillId="0" borderId="12" xfId="0" applyFont="1" applyBorder="1" applyAlignment="1">
      <alignment wrapText="1"/>
    </xf>
    <xf numFmtId="0" fontId="11" fillId="0" borderId="12" xfId="0" applyFont="1" applyBorder="1" applyAlignment="1">
      <alignment horizontal="center"/>
    </xf>
    <xf numFmtId="164" fontId="11" fillId="0" borderId="13" xfId="0" applyNumberFormat="1" applyFont="1" applyBorder="1" applyAlignment="1">
      <alignment horizontal="right"/>
    </xf>
    <xf numFmtId="164" fontId="11" fillId="0" borderId="12" xfId="0" applyNumberFormat="1" applyFont="1" applyBorder="1" applyAlignment="1">
      <alignment horizontal="right"/>
    </xf>
    <xf numFmtId="0" fontId="10" fillId="0" borderId="14" xfId="0" applyFont="1" applyBorder="1" applyAlignment="1">
      <alignment horizontal="left"/>
    </xf>
    <xf numFmtId="0" fontId="10" fillId="0" borderId="14" xfId="0" applyFont="1" applyBorder="1" applyAlignment="1">
      <alignment horizontal="left" wrapText="1"/>
    </xf>
    <xf numFmtId="0" fontId="11" fillId="0" borderId="14" xfId="0" applyFont="1" applyBorder="1" applyAlignment="1">
      <alignment horizontal="right"/>
    </xf>
    <xf numFmtId="164" fontId="10" fillId="0" borderId="15" xfId="0" applyNumberFormat="1" applyFont="1" applyBorder="1" applyAlignment="1">
      <alignment horizontal="right"/>
    </xf>
    <xf numFmtId="164" fontId="10" fillId="0" borderId="14" xfId="0" applyNumberFormat="1" applyFont="1" applyBorder="1" applyAlignment="1">
      <alignment horizontal="right"/>
    </xf>
    <xf numFmtId="0" fontId="11" fillId="0" borderId="14" xfId="0" applyFont="1" applyBorder="1" applyAlignment="1">
      <alignment horizontal="center"/>
    </xf>
    <xf numFmtId="0" fontId="11" fillId="0" borderId="16" xfId="0" applyFont="1" applyBorder="1" applyAlignment="1">
      <alignment horizontal="right"/>
    </xf>
    <xf numFmtId="164" fontId="10" fillId="0" borderId="17" xfId="0" applyNumberFormat="1" applyFont="1" applyBorder="1" applyAlignment="1">
      <alignment horizontal="right"/>
    </xf>
    <xf numFmtId="166" fontId="10" fillId="0" borderId="18" xfId="1" applyNumberFormat="1" applyFont="1" applyBorder="1" applyAlignment="1">
      <alignment horizontal="right"/>
    </xf>
    <xf numFmtId="165" fontId="10" fillId="0" borderId="8" xfId="0" applyNumberFormat="1" applyFont="1" applyBorder="1" applyAlignment="1">
      <alignment horizontal="right"/>
    </xf>
    <xf numFmtId="0" fontId="8" fillId="0" borderId="5" xfId="0" applyFont="1" applyBorder="1" applyAlignment="1">
      <alignment horizontal="right" vertical="center"/>
    </xf>
    <xf numFmtId="0" fontId="8" fillId="0" borderId="4" xfId="0" applyFont="1" applyBorder="1" applyAlignment="1">
      <alignment horizontal="right" vertical="center"/>
    </xf>
    <xf numFmtId="0" fontId="8" fillId="0" borderId="4" xfId="0" applyFont="1" applyBorder="1" applyAlignment="1">
      <alignment horizontal="right" vertical="center" wrapText="1"/>
    </xf>
    <xf numFmtId="0" fontId="3" fillId="0" borderId="1" xfId="0" applyFont="1" applyBorder="1" applyAlignment="1">
      <alignment horizontal="left"/>
    </xf>
    <xf numFmtId="0" fontId="11" fillId="0" borderId="0" xfId="0" applyFont="1" applyBorder="1" applyAlignment="1">
      <alignment horizontal="left" wrapText="1"/>
    </xf>
  </cellXfs>
  <cellStyles count="3">
    <cellStyle name="ale" xfId="2"/>
    <cellStyle name="Migliaia" xfId="1" builtinId="3"/>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MM_FIN_COGE\Amminstr&amp;Finanza\515%20Consolidato\CONSOLIDATO%202015\ANNUALE%202015\05%20-%20NOTA%20BREMBO%20SPA\Prospetti%20_annuale_B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li"/>
      <sheetName val="13_SP_MUTUI_Con|1"/>
      <sheetName val="SP "/>
      <sheetName val="CE "/>
      <sheetName val="CE_Complessivo|1"/>
      <sheetName val="RF"/>
      <sheetName val="PN "/>
      <sheetName val="Livelli FV"/>
      <sheetName val="01_MAT"/>
      <sheetName val="02_IMMAT"/>
      <sheetName val="03_partecipazioni"/>
      <sheetName val="impairment"/>
      <sheetName val="04_att fin"/>
      <sheetName val="05_att non corr"/>
      <sheetName val="06B_FI"/>
      <sheetName val="06C_PDF"/>
      <sheetName val="07_rim+FSVM"/>
      <sheetName val="08_cred+FSVC"/>
      <sheetName val="rischio credito"/>
      <sheetName val="market risk"/>
      <sheetName val="rischio.creditoTAGETIK"/>
      <sheetName val="rischio liquidità"/>
      <sheetName val="09_altri cr"/>
      <sheetName val="SP_MIC_Con|1"/>
      <sheetName val="10_att fin corr"/>
      <sheetName val="11_disp liq"/>
      <sheetName val="12_azioni"/>
      <sheetName val="CF-hedge"/>
      <sheetName val="13_mutui"/>
      <sheetName val="13_deb fin"/>
      <sheetName val="13_Leasing"/>
      <sheetName val="13_PFN"/>
      <sheetName val="14_altre pass non cor"/>
      <sheetName val="15_FSRO"/>
      <sheetName val="16_TFR"/>
      <sheetName val="MERCER"/>
      <sheetName val="17_d comm"/>
      <sheetName val="18_d tributari"/>
      <sheetName val="19_altre pa corr"/>
      <sheetName val="20_ricavi"/>
      <sheetName val="21_altri ric"/>
      <sheetName val="23_mp"/>
      <sheetName val="24_costi oper"/>
      <sheetName val="25_costi xsonale"/>
      <sheetName val="25_dip"/>
      <sheetName val="26_amm"/>
      <sheetName val="27_prov fin"/>
      <sheetName val="28_prov part"/>
      <sheetName val="29_imposte"/>
      <sheetName val="raccordo utile imposte"/>
      <sheetName val="all 1"/>
      <sheetName val="all 2"/>
      <sheetName val="all 3"/>
      <sheetName val="Alle 4 arrotondato"/>
      <sheetName val="Alle 4"/>
      <sheetName val="all 5"/>
      <sheetName val="all 5 old"/>
    </sheetNames>
    <sheetDataSet>
      <sheetData sheetId="0"/>
      <sheetData sheetId="1"/>
      <sheetData sheetId="2"/>
      <sheetData sheetId="3"/>
      <sheetData sheetId="4">
        <row r="5">
          <cell r="D5" t="str">
            <v>31.12.2015</v>
          </cell>
          <cell r="F5" t="str">
            <v>31.12.2014</v>
          </cell>
        </row>
        <row r="7">
          <cell r="D7">
            <v>103312837</v>
          </cell>
          <cell r="F7">
            <v>68824318</v>
          </cell>
        </row>
        <row r="9">
          <cell r="D9">
            <v>1122146</v>
          </cell>
          <cell r="F9">
            <v>-2530845</v>
          </cell>
        </row>
        <row r="10">
          <cell r="D10">
            <v>-468116</v>
          </cell>
          <cell r="F10">
            <v>695982</v>
          </cell>
        </row>
        <row r="13">
          <cell r="D13">
            <v>67829</v>
          </cell>
          <cell r="F13">
            <v>91623</v>
          </cell>
        </row>
        <row r="14">
          <cell r="D14">
            <v>-18653</v>
          </cell>
          <cell r="F14">
            <v>-25196</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tabSelected="1" workbookViewId="0">
      <selection activeCell="I13" sqref="I13"/>
    </sheetView>
  </sheetViews>
  <sheetFormatPr defaultRowHeight="14.4"/>
  <cols>
    <col min="1" max="1" width="2.88671875" customWidth="1"/>
    <col min="2" max="2" width="62.5546875" customWidth="1"/>
    <col min="3" max="3" width="5.109375" bestFit="1" customWidth="1"/>
    <col min="4" max="6" width="12.6640625" customWidth="1"/>
    <col min="257" max="257" width="2.88671875" customWidth="1"/>
    <col min="258" max="258" width="62.5546875" customWidth="1"/>
    <col min="259" max="259" width="5.109375" bestFit="1" customWidth="1"/>
    <col min="260" max="262" width="11.44140625" customWidth="1"/>
    <col min="513" max="513" width="2.88671875" customWidth="1"/>
    <col min="514" max="514" width="62.5546875" customWidth="1"/>
    <col min="515" max="515" width="5.109375" bestFit="1" customWidth="1"/>
    <col min="516" max="518" width="11.44140625" customWidth="1"/>
    <col min="769" max="769" width="2.88671875" customWidth="1"/>
    <col min="770" max="770" width="62.5546875" customWidth="1"/>
    <col min="771" max="771" width="5.109375" bestFit="1" customWidth="1"/>
    <col min="772" max="774" width="11.44140625" customWidth="1"/>
    <col min="1025" max="1025" width="2.88671875" customWidth="1"/>
    <col min="1026" max="1026" width="62.5546875" customWidth="1"/>
    <col min="1027" max="1027" width="5.109375" bestFit="1" customWidth="1"/>
    <col min="1028" max="1030" width="11.44140625" customWidth="1"/>
    <col min="1281" max="1281" width="2.88671875" customWidth="1"/>
    <col min="1282" max="1282" width="62.5546875" customWidth="1"/>
    <col min="1283" max="1283" width="5.109375" bestFit="1" customWidth="1"/>
    <col min="1284" max="1286" width="11.44140625" customWidth="1"/>
    <col min="1537" max="1537" width="2.88671875" customWidth="1"/>
    <col min="1538" max="1538" width="62.5546875" customWidth="1"/>
    <col min="1539" max="1539" width="5.109375" bestFit="1" customWidth="1"/>
    <col min="1540" max="1542" width="11.44140625" customWidth="1"/>
    <col min="1793" max="1793" width="2.88671875" customWidth="1"/>
    <col min="1794" max="1794" width="62.5546875" customWidth="1"/>
    <col min="1795" max="1795" width="5.109375" bestFit="1" customWidth="1"/>
    <col min="1796" max="1798" width="11.44140625" customWidth="1"/>
    <col min="2049" max="2049" width="2.88671875" customWidth="1"/>
    <col min="2050" max="2050" width="62.5546875" customWidth="1"/>
    <col min="2051" max="2051" width="5.109375" bestFit="1" customWidth="1"/>
    <col min="2052" max="2054" width="11.44140625" customWidth="1"/>
    <col min="2305" max="2305" width="2.88671875" customWidth="1"/>
    <col min="2306" max="2306" width="62.5546875" customWidth="1"/>
    <col min="2307" max="2307" width="5.109375" bestFit="1" customWidth="1"/>
    <col min="2308" max="2310" width="11.44140625" customWidth="1"/>
    <col min="2561" max="2561" width="2.88671875" customWidth="1"/>
    <col min="2562" max="2562" width="62.5546875" customWidth="1"/>
    <col min="2563" max="2563" width="5.109375" bestFit="1" customWidth="1"/>
    <col min="2564" max="2566" width="11.44140625" customWidth="1"/>
    <col min="2817" max="2817" width="2.88671875" customWidth="1"/>
    <col min="2818" max="2818" width="62.5546875" customWidth="1"/>
    <col min="2819" max="2819" width="5.109375" bestFit="1" customWidth="1"/>
    <col min="2820" max="2822" width="11.44140625" customWidth="1"/>
    <col min="3073" max="3073" width="2.88671875" customWidth="1"/>
    <col min="3074" max="3074" width="62.5546875" customWidth="1"/>
    <col min="3075" max="3075" width="5.109375" bestFit="1" customWidth="1"/>
    <col min="3076" max="3078" width="11.44140625" customWidth="1"/>
    <col min="3329" max="3329" width="2.88671875" customWidth="1"/>
    <col min="3330" max="3330" width="62.5546875" customWidth="1"/>
    <col min="3331" max="3331" width="5.109375" bestFit="1" customWidth="1"/>
    <col min="3332" max="3334" width="11.44140625" customWidth="1"/>
    <col min="3585" max="3585" width="2.88671875" customWidth="1"/>
    <col min="3586" max="3586" width="62.5546875" customWidth="1"/>
    <col min="3587" max="3587" width="5.109375" bestFit="1" customWidth="1"/>
    <col min="3588" max="3590" width="11.44140625" customWidth="1"/>
    <col min="3841" max="3841" width="2.88671875" customWidth="1"/>
    <col min="3842" max="3842" width="62.5546875" customWidth="1"/>
    <col min="3843" max="3843" width="5.109375" bestFit="1" customWidth="1"/>
    <col min="3844" max="3846" width="11.44140625" customWidth="1"/>
    <col min="4097" max="4097" width="2.88671875" customWidth="1"/>
    <col min="4098" max="4098" width="62.5546875" customWidth="1"/>
    <col min="4099" max="4099" width="5.109375" bestFit="1" customWidth="1"/>
    <col min="4100" max="4102" width="11.44140625" customWidth="1"/>
    <col min="4353" max="4353" width="2.88671875" customWidth="1"/>
    <col min="4354" max="4354" width="62.5546875" customWidth="1"/>
    <col min="4355" max="4355" width="5.109375" bestFit="1" customWidth="1"/>
    <col min="4356" max="4358" width="11.44140625" customWidth="1"/>
    <col min="4609" max="4609" width="2.88671875" customWidth="1"/>
    <col min="4610" max="4610" width="62.5546875" customWidth="1"/>
    <col min="4611" max="4611" width="5.109375" bestFit="1" customWidth="1"/>
    <col min="4612" max="4614" width="11.44140625" customWidth="1"/>
    <col min="4865" max="4865" width="2.88671875" customWidth="1"/>
    <col min="4866" max="4866" width="62.5546875" customWidth="1"/>
    <col min="4867" max="4867" width="5.109375" bestFit="1" customWidth="1"/>
    <col min="4868" max="4870" width="11.44140625" customWidth="1"/>
    <col min="5121" max="5121" width="2.88671875" customWidth="1"/>
    <col min="5122" max="5122" width="62.5546875" customWidth="1"/>
    <col min="5123" max="5123" width="5.109375" bestFit="1" customWidth="1"/>
    <col min="5124" max="5126" width="11.44140625" customWidth="1"/>
    <col min="5377" max="5377" width="2.88671875" customWidth="1"/>
    <col min="5378" max="5378" width="62.5546875" customWidth="1"/>
    <col min="5379" max="5379" width="5.109375" bestFit="1" customWidth="1"/>
    <col min="5380" max="5382" width="11.44140625" customWidth="1"/>
    <col min="5633" max="5633" width="2.88671875" customWidth="1"/>
    <col min="5634" max="5634" width="62.5546875" customWidth="1"/>
    <col min="5635" max="5635" width="5.109375" bestFit="1" customWidth="1"/>
    <col min="5636" max="5638" width="11.44140625" customWidth="1"/>
    <col min="5889" max="5889" width="2.88671875" customWidth="1"/>
    <col min="5890" max="5890" width="62.5546875" customWidth="1"/>
    <col min="5891" max="5891" width="5.109375" bestFit="1" customWidth="1"/>
    <col min="5892" max="5894" width="11.44140625" customWidth="1"/>
    <col min="6145" max="6145" width="2.88671875" customWidth="1"/>
    <col min="6146" max="6146" width="62.5546875" customWidth="1"/>
    <col min="6147" max="6147" width="5.109375" bestFit="1" customWidth="1"/>
    <col min="6148" max="6150" width="11.44140625" customWidth="1"/>
    <col min="6401" max="6401" width="2.88671875" customWidth="1"/>
    <col min="6402" max="6402" width="62.5546875" customWidth="1"/>
    <col min="6403" max="6403" width="5.109375" bestFit="1" customWidth="1"/>
    <col min="6404" max="6406" width="11.44140625" customWidth="1"/>
    <col min="6657" max="6657" width="2.88671875" customWidth="1"/>
    <col min="6658" max="6658" width="62.5546875" customWidth="1"/>
    <col min="6659" max="6659" width="5.109375" bestFit="1" customWidth="1"/>
    <col min="6660" max="6662" width="11.44140625" customWidth="1"/>
    <col min="6913" max="6913" width="2.88671875" customWidth="1"/>
    <col min="6914" max="6914" width="62.5546875" customWidth="1"/>
    <col min="6915" max="6915" width="5.109375" bestFit="1" customWidth="1"/>
    <col min="6916" max="6918" width="11.44140625" customWidth="1"/>
    <col min="7169" max="7169" width="2.88671875" customWidth="1"/>
    <col min="7170" max="7170" width="62.5546875" customWidth="1"/>
    <col min="7171" max="7171" width="5.109375" bestFit="1" customWidth="1"/>
    <col min="7172" max="7174" width="11.44140625" customWidth="1"/>
    <col min="7425" max="7425" width="2.88671875" customWidth="1"/>
    <col min="7426" max="7426" width="62.5546875" customWidth="1"/>
    <col min="7427" max="7427" width="5.109375" bestFit="1" customWidth="1"/>
    <col min="7428" max="7430" width="11.44140625" customWidth="1"/>
    <col min="7681" max="7681" width="2.88671875" customWidth="1"/>
    <col min="7682" max="7682" width="62.5546875" customWidth="1"/>
    <col min="7683" max="7683" width="5.109375" bestFit="1" customWidth="1"/>
    <col min="7684" max="7686" width="11.44140625" customWidth="1"/>
    <col min="7937" max="7937" width="2.88671875" customWidth="1"/>
    <col min="7938" max="7938" width="62.5546875" customWidth="1"/>
    <col min="7939" max="7939" width="5.109375" bestFit="1" customWidth="1"/>
    <col min="7940" max="7942" width="11.44140625" customWidth="1"/>
    <col min="8193" max="8193" width="2.88671875" customWidth="1"/>
    <col min="8194" max="8194" width="62.5546875" customWidth="1"/>
    <col min="8195" max="8195" width="5.109375" bestFit="1" customWidth="1"/>
    <col min="8196" max="8198" width="11.44140625" customWidth="1"/>
    <col min="8449" max="8449" width="2.88671875" customWidth="1"/>
    <col min="8450" max="8450" width="62.5546875" customWidth="1"/>
    <col min="8451" max="8451" width="5.109375" bestFit="1" customWidth="1"/>
    <col min="8452" max="8454" width="11.44140625" customWidth="1"/>
    <col min="8705" max="8705" width="2.88671875" customWidth="1"/>
    <col min="8706" max="8706" width="62.5546875" customWidth="1"/>
    <col min="8707" max="8707" width="5.109375" bestFit="1" customWidth="1"/>
    <col min="8708" max="8710" width="11.44140625" customWidth="1"/>
    <col min="8961" max="8961" width="2.88671875" customWidth="1"/>
    <col min="8962" max="8962" width="62.5546875" customWidth="1"/>
    <col min="8963" max="8963" width="5.109375" bestFit="1" customWidth="1"/>
    <col min="8964" max="8966" width="11.44140625" customWidth="1"/>
    <col min="9217" max="9217" width="2.88671875" customWidth="1"/>
    <col min="9218" max="9218" width="62.5546875" customWidth="1"/>
    <col min="9219" max="9219" width="5.109375" bestFit="1" customWidth="1"/>
    <col min="9220" max="9222" width="11.44140625" customWidth="1"/>
    <col min="9473" max="9473" width="2.88671875" customWidth="1"/>
    <col min="9474" max="9474" width="62.5546875" customWidth="1"/>
    <col min="9475" max="9475" width="5.109375" bestFit="1" customWidth="1"/>
    <col min="9476" max="9478" width="11.44140625" customWidth="1"/>
    <col min="9729" max="9729" width="2.88671875" customWidth="1"/>
    <col min="9730" max="9730" width="62.5546875" customWidth="1"/>
    <col min="9731" max="9731" width="5.109375" bestFit="1" customWidth="1"/>
    <col min="9732" max="9734" width="11.44140625" customWidth="1"/>
    <col min="9985" max="9985" width="2.88671875" customWidth="1"/>
    <col min="9986" max="9986" width="62.5546875" customWidth="1"/>
    <col min="9987" max="9987" width="5.109375" bestFit="1" customWidth="1"/>
    <col min="9988" max="9990" width="11.44140625" customWidth="1"/>
    <col min="10241" max="10241" width="2.88671875" customWidth="1"/>
    <col min="10242" max="10242" width="62.5546875" customWidth="1"/>
    <col min="10243" max="10243" width="5.109375" bestFit="1" customWidth="1"/>
    <col min="10244" max="10246" width="11.44140625" customWidth="1"/>
    <col min="10497" max="10497" width="2.88671875" customWidth="1"/>
    <col min="10498" max="10498" width="62.5546875" customWidth="1"/>
    <col min="10499" max="10499" width="5.109375" bestFit="1" customWidth="1"/>
    <col min="10500" max="10502" width="11.44140625" customWidth="1"/>
    <col min="10753" max="10753" width="2.88671875" customWidth="1"/>
    <col min="10754" max="10754" width="62.5546875" customWidth="1"/>
    <col min="10755" max="10755" width="5.109375" bestFit="1" customWidth="1"/>
    <col min="10756" max="10758" width="11.44140625" customWidth="1"/>
    <col min="11009" max="11009" width="2.88671875" customWidth="1"/>
    <col min="11010" max="11010" width="62.5546875" customWidth="1"/>
    <col min="11011" max="11011" width="5.109375" bestFit="1" customWidth="1"/>
    <col min="11012" max="11014" width="11.44140625" customWidth="1"/>
    <col min="11265" max="11265" width="2.88671875" customWidth="1"/>
    <col min="11266" max="11266" width="62.5546875" customWidth="1"/>
    <col min="11267" max="11267" width="5.109375" bestFit="1" customWidth="1"/>
    <col min="11268" max="11270" width="11.44140625" customWidth="1"/>
    <col min="11521" max="11521" width="2.88671875" customWidth="1"/>
    <col min="11522" max="11522" width="62.5546875" customWidth="1"/>
    <col min="11523" max="11523" width="5.109375" bestFit="1" customWidth="1"/>
    <col min="11524" max="11526" width="11.44140625" customWidth="1"/>
    <col min="11777" max="11777" width="2.88671875" customWidth="1"/>
    <col min="11778" max="11778" width="62.5546875" customWidth="1"/>
    <col min="11779" max="11779" width="5.109375" bestFit="1" customWidth="1"/>
    <col min="11780" max="11782" width="11.44140625" customWidth="1"/>
    <col min="12033" max="12033" width="2.88671875" customWidth="1"/>
    <col min="12034" max="12034" width="62.5546875" customWidth="1"/>
    <col min="12035" max="12035" width="5.109375" bestFit="1" customWidth="1"/>
    <col min="12036" max="12038" width="11.44140625" customWidth="1"/>
    <col min="12289" max="12289" width="2.88671875" customWidth="1"/>
    <col min="12290" max="12290" width="62.5546875" customWidth="1"/>
    <col min="12291" max="12291" width="5.109375" bestFit="1" customWidth="1"/>
    <col min="12292" max="12294" width="11.44140625" customWidth="1"/>
    <col min="12545" max="12545" width="2.88671875" customWidth="1"/>
    <col min="12546" max="12546" width="62.5546875" customWidth="1"/>
    <col min="12547" max="12547" width="5.109375" bestFit="1" customWidth="1"/>
    <col min="12548" max="12550" width="11.44140625" customWidth="1"/>
    <col min="12801" max="12801" width="2.88671875" customWidth="1"/>
    <col min="12802" max="12802" width="62.5546875" customWidth="1"/>
    <col min="12803" max="12803" width="5.109375" bestFit="1" customWidth="1"/>
    <col min="12804" max="12806" width="11.44140625" customWidth="1"/>
    <col min="13057" max="13057" width="2.88671875" customWidth="1"/>
    <col min="13058" max="13058" width="62.5546875" customWidth="1"/>
    <col min="13059" max="13059" width="5.109375" bestFit="1" customWidth="1"/>
    <col min="13060" max="13062" width="11.44140625" customWidth="1"/>
    <col min="13313" max="13313" width="2.88671875" customWidth="1"/>
    <col min="13314" max="13314" width="62.5546875" customWidth="1"/>
    <col min="13315" max="13315" width="5.109375" bestFit="1" customWidth="1"/>
    <col min="13316" max="13318" width="11.44140625" customWidth="1"/>
    <col min="13569" max="13569" width="2.88671875" customWidth="1"/>
    <col min="13570" max="13570" width="62.5546875" customWidth="1"/>
    <col min="13571" max="13571" width="5.109375" bestFit="1" customWidth="1"/>
    <col min="13572" max="13574" width="11.44140625" customWidth="1"/>
    <col min="13825" max="13825" width="2.88671875" customWidth="1"/>
    <col min="13826" max="13826" width="62.5546875" customWidth="1"/>
    <col min="13827" max="13827" width="5.109375" bestFit="1" customWidth="1"/>
    <col min="13828" max="13830" width="11.44140625" customWidth="1"/>
    <col min="14081" max="14081" width="2.88671875" customWidth="1"/>
    <col min="14082" max="14082" width="62.5546875" customWidth="1"/>
    <col min="14083" max="14083" width="5.109375" bestFit="1" customWidth="1"/>
    <col min="14084" max="14086" width="11.44140625" customWidth="1"/>
    <col min="14337" max="14337" width="2.88671875" customWidth="1"/>
    <col min="14338" max="14338" width="62.5546875" customWidth="1"/>
    <col min="14339" max="14339" width="5.109375" bestFit="1" customWidth="1"/>
    <col min="14340" max="14342" width="11.44140625" customWidth="1"/>
    <col min="14593" max="14593" width="2.88671875" customWidth="1"/>
    <col min="14594" max="14594" width="62.5546875" customWidth="1"/>
    <col min="14595" max="14595" width="5.109375" bestFit="1" customWidth="1"/>
    <col min="14596" max="14598" width="11.44140625" customWidth="1"/>
    <col min="14849" max="14849" width="2.88671875" customWidth="1"/>
    <col min="14850" max="14850" width="62.5546875" customWidth="1"/>
    <col min="14851" max="14851" width="5.109375" bestFit="1" customWidth="1"/>
    <col min="14852" max="14854" width="11.44140625" customWidth="1"/>
    <col min="15105" max="15105" width="2.88671875" customWidth="1"/>
    <col min="15106" max="15106" width="62.5546875" customWidth="1"/>
    <col min="15107" max="15107" width="5.109375" bestFit="1" customWidth="1"/>
    <col min="15108" max="15110" width="11.44140625" customWidth="1"/>
    <col min="15361" max="15361" width="2.88671875" customWidth="1"/>
    <col min="15362" max="15362" width="62.5546875" customWidth="1"/>
    <col min="15363" max="15363" width="5.109375" bestFit="1" customWidth="1"/>
    <col min="15364" max="15366" width="11.44140625" customWidth="1"/>
    <col min="15617" max="15617" width="2.88671875" customWidth="1"/>
    <col min="15618" max="15618" width="62.5546875" customWidth="1"/>
    <col min="15619" max="15619" width="5.109375" bestFit="1" customWidth="1"/>
    <col min="15620" max="15622" width="11.44140625" customWidth="1"/>
    <col min="15873" max="15873" width="2.88671875" customWidth="1"/>
    <col min="15874" max="15874" width="62.5546875" customWidth="1"/>
    <col min="15875" max="15875" width="5.109375" bestFit="1" customWidth="1"/>
    <col min="15876" max="15878" width="11.44140625" customWidth="1"/>
    <col min="16129" max="16129" width="2.88671875" customWidth="1"/>
    <col min="16130" max="16130" width="62.5546875" customWidth="1"/>
    <col min="16131" max="16131" width="5.109375" bestFit="1" customWidth="1"/>
    <col min="16132" max="16134" width="11.44140625" customWidth="1"/>
  </cols>
  <sheetData>
    <row r="1" spans="1:10" s="4" customFormat="1">
      <c r="A1" s="1"/>
      <c r="B1" s="2"/>
      <c r="C1" s="2"/>
      <c r="D1" s="3"/>
      <c r="E1" s="3"/>
      <c r="F1" s="2"/>
      <c r="G1" s="2"/>
      <c r="H1" s="2"/>
      <c r="I1" s="2"/>
      <c r="J1" s="2"/>
    </row>
    <row r="2" spans="1:10" ht="20.399999999999999">
      <c r="A2" s="5" t="s">
        <v>12</v>
      </c>
      <c r="B2" s="61" t="s">
        <v>14</v>
      </c>
      <c r="C2" s="61"/>
      <c r="D2" s="61"/>
      <c r="E2" s="61"/>
      <c r="F2" s="2"/>
      <c r="G2" s="2"/>
      <c r="H2" s="2"/>
      <c r="I2" s="2"/>
      <c r="J2" s="2"/>
    </row>
    <row r="3" spans="1:10" ht="20.399999999999999">
      <c r="A3" s="6"/>
      <c r="B3" s="7"/>
      <c r="C3" s="3"/>
      <c r="D3" s="3"/>
      <c r="E3" s="3"/>
      <c r="F3" s="2"/>
      <c r="G3" s="2"/>
      <c r="H3" s="2"/>
      <c r="I3" s="2"/>
      <c r="J3" s="2"/>
    </row>
    <row r="4" spans="1:10" s="12" customFormat="1" ht="12.6">
      <c r="A4" s="8" t="s">
        <v>13</v>
      </c>
      <c r="B4" s="9"/>
      <c r="C4" s="9"/>
      <c r="D4" s="10"/>
      <c r="E4" s="10"/>
      <c r="F4" s="10"/>
      <c r="G4" s="11"/>
      <c r="H4" s="11"/>
      <c r="I4" s="11"/>
      <c r="J4" s="11"/>
    </row>
    <row r="5" spans="1:10" s="16" customFormat="1" ht="12.6">
      <c r="A5" s="13"/>
      <c r="B5" s="14"/>
      <c r="C5" s="14"/>
      <c r="D5" s="15"/>
      <c r="E5" s="15"/>
      <c r="F5" s="15"/>
    </row>
    <row r="6" spans="1:10" s="38" customFormat="1">
      <c r="A6" s="35"/>
      <c r="B6" s="36"/>
      <c r="C6" s="36"/>
      <c r="D6" s="37"/>
      <c r="E6" s="37"/>
      <c r="F6" s="36"/>
    </row>
    <row r="7" spans="1:10" s="38" customFormat="1">
      <c r="A7" s="35"/>
      <c r="B7" s="36"/>
      <c r="C7" s="36"/>
      <c r="D7" s="39"/>
      <c r="E7" s="37"/>
      <c r="F7" s="36"/>
    </row>
    <row r="8" spans="1:10" ht="24.75" customHeight="1">
      <c r="A8" s="17"/>
      <c r="B8" s="18" t="s">
        <v>0</v>
      </c>
      <c r="C8" s="19" t="s">
        <v>1</v>
      </c>
      <c r="D8" s="58" t="str">
        <f>+'[1]CE_Complessivo|1'!$D$5</f>
        <v>31.12.2015</v>
      </c>
      <c r="E8" s="60" t="str">
        <f>+'[1]CE_Complessivo|1'!$F$5</f>
        <v>31.12.2014</v>
      </c>
      <c r="F8" s="59" t="s">
        <v>2</v>
      </c>
    </row>
    <row r="9" spans="1:10">
      <c r="A9" s="20" t="s">
        <v>3</v>
      </c>
      <c r="B9" s="21"/>
      <c r="C9" s="22"/>
      <c r="D9" s="23">
        <f>+'[1]CE_Complessivo|1'!$D$7</f>
        <v>103312837</v>
      </c>
      <c r="E9" s="24">
        <f>+'[1]CE_Complessivo|1'!$F$7</f>
        <v>68824318</v>
      </c>
      <c r="F9" s="24">
        <f>+D9-E9</f>
        <v>34488519</v>
      </c>
    </row>
    <row r="10" spans="1:10" ht="24">
      <c r="A10" s="30"/>
      <c r="B10" s="62" t="s">
        <v>6</v>
      </c>
      <c r="C10" s="32"/>
      <c r="D10" s="42"/>
      <c r="E10" s="40"/>
      <c r="F10" s="40"/>
    </row>
    <row r="11" spans="1:10">
      <c r="A11" s="43"/>
      <c r="B11" s="44" t="s">
        <v>7</v>
      </c>
      <c r="C11" s="45">
        <v>12</v>
      </c>
      <c r="D11" s="46">
        <f>+'[1]CE_Complessivo|1'!$D$9</f>
        <v>1122146</v>
      </c>
      <c r="E11" s="47">
        <f>+'[1]CE_Complessivo|1'!$F$9</f>
        <v>-2530845</v>
      </c>
      <c r="F11" s="47">
        <f t="shared" ref="F11:F12" si="0">+D11-E11</f>
        <v>3652991</v>
      </c>
    </row>
    <row r="12" spans="1:10">
      <c r="A12" s="43"/>
      <c r="B12" s="44" t="s">
        <v>8</v>
      </c>
      <c r="C12" s="45">
        <v>12</v>
      </c>
      <c r="D12" s="46">
        <f>+'[1]CE_Complessivo|1'!$D$10</f>
        <v>-468116</v>
      </c>
      <c r="E12" s="47">
        <f>+'[1]CE_Complessivo|1'!$F$10</f>
        <v>695982</v>
      </c>
      <c r="F12" s="47">
        <f t="shared" si="0"/>
        <v>-1164098</v>
      </c>
    </row>
    <row r="13" spans="1:10" ht="24.6">
      <c r="A13" s="48"/>
      <c r="B13" s="49" t="s">
        <v>9</v>
      </c>
      <c r="C13" s="50"/>
      <c r="D13" s="51">
        <f>SUM(D11:D12)</f>
        <v>654030</v>
      </c>
      <c r="E13" s="52">
        <f>SUM(E11:E12)</f>
        <v>-1834863</v>
      </c>
      <c r="F13" s="52">
        <f>SUM(F11:F12)</f>
        <v>2488893</v>
      </c>
    </row>
    <row r="14" spans="1:10">
      <c r="A14" s="30"/>
      <c r="B14" s="41"/>
      <c r="C14" s="32"/>
      <c r="D14" s="42"/>
      <c r="E14" s="40"/>
      <c r="F14" s="40"/>
    </row>
    <row r="15" spans="1:10" ht="24">
      <c r="A15" s="30"/>
      <c r="B15" s="62" t="s">
        <v>10</v>
      </c>
      <c r="C15" s="32"/>
      <c r="D15" s="42"/>
      <c r="E15" s="40"/>
      <c r="F15" s="40"/>
    </row>
    <row r="16" spans="1:10">
      <c r="A16" s="43"/>
      <c r="B16" s="44" t="s">
        <v>4</v>
      </c>
      <c r="C16" s="45">
        <v>12</v>
      </c>
      <c r="D16" s="46">
        <f>+'[1]CE_Complessivo|1'!$D$13</f>
        <v>67829</v>
      </c>
      <c r="E16" s="47">
        <f>+'[1]CE_Complessivo|1'!$F$13</f>
        <v>91623</v>
      </c>
      <c r="F16" s="47">
        <f t="shared" ref="F16:F17" si="1">+D16-E16</f>
        <v>-23794</v>
      </c>
    </row>
    <row r="17" spans="1:6">
      <c r="A17" s="43"/>
      <c r="B17" s="44" t="s">
        <v>8</v>
      </c>
      <c r="C17" s="45">
        <v>12</v>
      </c>
      <c r="D17" s="46">
        <f>+'[1]CE_Complessivo|1'!$D$14</f>
        <v>-18653</v>
      </c>
      <c r="E17" s="47">
        <f>+'[1]CE_Complessivo|1'!$F$14</f>
        <v>-25196</v>
      </c>
      <c r="F17" s="47">
        <f t="shared" si="1"/>
        <v>6543</v>
      </c>
    </row>
    <row r="18" spans="1:6" ht="24.6">
      <c r="A18" s="2"/>
      <c r="B18" s="49" t="s">
        <v>11</v>
      </c>
      <c r="C18" s="53"/>
      <c r="D18" s="51">
        <f>SUM(D16:D17)</f>
        <v>49176</v>
      </c>
      <c r="E18" s="52">
        <f>SUM(E16:E17)</f>
        <v>66427</v>
      </c>
      <c r="F18" s="52">
        <f>SUM(F16:F17)</f>
        <v>-17251</v>
      </c>
    </row>
    <row r="19" spans="1:6">
      <c r="B19" s="25"/>
      <c r="C19" s="54"/>
      <c r="D19" s="55"/>
      <c r="E19" s="26"/>
      <c r="F19" s="26"/>
    </row>
    <row r="20" spans="1:6">
      <c r="A20" s="27" t="s">
        <v>5</v>
      </c>
      <c r="B20" s="27"/>
      <c r="C20" s="28"/>
      <c r="D20" s="29">
        <f>+D9+D13+D18</f>
        <v>104016043</v>
      </c>
      <c r="E20" s="56">
        <f>+E9+E13+E18</f>
        <v>67055882</v>
      </c>
      <c r="F20" s="57">
        <f>+D20-E20</f>
        <v>36960161</v>
      </c>
    </row>
    <row r="21" spans="1:6">
      <c r="A21" s="30"/>
      <c r="B21" s="31"/>
      <c r="C21" s="32"/>
      <c r="D21" s="33"/>
      <c r="E21" s="34"/>
      <c r="F21" s="3"/>
    </row>
  </sheetData>
  <mergeCells count="1">
    <mergeCell ref="B2:E2"/>
  </mergeCells>
  <dataValidations count="1">
    <dataValidation allowBlank="1" showInputMessage="1" showErrorMessage="1"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pag. 165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2016-04-28T14:41:06Z</dcterms:modified>
</cp:coreProperties>
</file>